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takashi/Desktop/"/>
    </mc:Choice>
  </mc:AlternateContent>
  <bookViews>
    <workbookView xWindow="0" yWindow="460" windowWidth="28800" windowHeight="175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5" i="1"/>
  <c r="G6" i="1"/>
  <c r="G7" i="1"/>
  <c r="G8" i="1"/>
  <c r="G9" i="1"/>
  <c r="G10" i="1"/>
  <c r="G11" i="1"/>
  <c r="G12" i="1"/>
  <c r="G13" i="1"/>
  <c r="G14" i="1"/>
  <c r="H28" i="1"/>
  <c r="I28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</calcChain>
</file>

<file path=xl/sharedStrings.xml><?xml version="1.0" encoding="utf-8"?>
<sst xmlns="http://schemas.openxmlformats.org/spreadsheetml/2006/main" count="41" uniqueCount="14">
  <si>
    <t>+</t>
    <phoneticPr fontId="1"/>
  </si>
  <si>
    <t>-</t>
    <phoneticPr fontId="1"/>
  </si>
  <si>
    <t>通番</t>
    <rPh sb="0" eb="2">
      <t>ツウバン</t>
    </rPh>
    <phoneticPr fontId="1"/>
  </si>
  <si>
    <t>実際</t>
    <rPh sb="0" eb="2">
      <t>ジッサイ</t>
    </rPh>
    <phoneticPr fontId="1"/>
  </si>
  <si>
    <t>ヒストグラム(実際がプラスのデータ)</t>
    <rPh sb="7" eb="9">
      <t>ジッサイガ</t>
    </rPh>
    <phoneticPr fontId="1"/>
  </si>
  <si>
    <t>出現回数</t>
    <rPh sb="0" eb="4">
      <t>シュツゲンカイスウ</t>
    </rPh>
    <phoneticPr fontId="1"/>
  </si>
  <si>
    <t>-</t>
    <phoneticPr fontId="1"/>
  </si>
  <si>
    <t>元データ</t>
    <rPh sb="0" eb="1">
      <t>モトデータ</t>
    </rPh>
    <phoneticPr fontId="1"/>
  </si>
  <si>
    <t>ヒストグラム(実際がマイナスのデータ)</t>
    <rPh sb="7" eb="9">
      <t>ジッサイガ</t>
    </rPh>
    <phoneticPr fontId="1"/>
  </si>
  <si>
    <t>出現確率</t>
    <rPh sb="0" eb="4">
      <t>シュツゲンカクリツ</t>
    </rPh>
    <phoneticPr fontId="1"/>
  </si>
  <si>
    <t>確率密度</t>
    <rPh sb="0" eb="4">
      <t>カクリツミツド</t>
    </rPh>
    <phoneticPr fontId="1"/>
  </si>
  <si>
    <t>予測結果
(+の確率)</t>
    <rPh sb="0" eb="4">
      <t>ヨソクケッカ</t>
    </rPh>
    <rPh sb="8" eb="10">
      <t>カクリツ</t>
    </rPh>
    <phoneticPr fontId="1"/>
  </si>
  <si>
    <t>機械学習による予測結果
(+である確率の予測)</t>
    <rPh sb="0" eb="4">
      <t>キカイガクシュウ</t>
    </rPh>
    <rPh sb="7" eb="9">
      <t>ヨソク</t>
    </rPh>
    <rPh sb="9" eb="11">
      <t>ケッカ</t>
    </rPh>
    <rPh sb="17" eb="19">
      <t>カクリツ</t>
    </rPh>
    <rPh sb="20" eb="22">
      <t>ヨソク</t>
    </rPh>
    <phoneticPr fontId="1"/>
  </si>
  <si>
    <t>機械学習における予測分布の例</t>
    <rPh sb="0" eb="4">
      <t>キカイガクシュウニ</t>
    </rPh>
    <rPh sb="8" eb="12">
      <t>ヨソクブンプ</t>
    </rPh>
    <rPh sb="13" eb="1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</si>
</sst>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 "/>
  </numFmts>
  <fonts count="3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center"/>
    </xf>
    <xf numFmtId="176" fontId="0" fillId="0" borderId="0" xfId="0" applyNumberFormat="1"/>
    <xf numFmtId="0" fontId="0" fillId="0" borderId="0" xfId="0" applyFill="1"/>
    <xf numFmtId="9" fontId="0" fillId="0" borderId="1" xfId="0" applyNumberFormat="1" applyBorder="1"/>
    <xf numFmtId="9" fontId="0" fillId="0" borderId="3" xfId="0" applyNumberFormat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77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177" fontId="0" fillId="0" borderId="6" xfId="0" applyNumberFormat="1" applyBorder="1"/>
    <xf numFmtId="176" fontId="0" fillId="0" borderId="11" xfId="0" applyNumberFormat="1" applyBorder="1"/>
    <xf numFmtId="0" fontId="2" fillId="0" borderId="0" xfId="0" applyFont="1"/>
    <xf numFmtId="9" fontId="0" fillId="4" borderId="6" xfId="0" applyNumberFormat="1" applyFill="1" applyBorder="1"/>
    <xf numFmtId="9" fontId="0" fillId="4" borderId="7" xfId="0" applyNumberFormat="1" applyFill="1" applyBorder="1"/>
    <xf numFmtId="9" fontId="0" fillId="3" borderId="7" xfId="0" applyNumberFormat="1" applyFill="1" applyBorder="1"/>
    <xf numFmtId="9" fontId="0" fillId="3" borderId="9" xfId="0" applyNumberFormat="1" applyFill="1" applyBorder="1"/>
    <xf numFmtId="9" fontId="0" fillId="3" borderId="14" xfId="0" applyNumberFormat="1" applyFill="1" applyBorder="1"/>
    <xf numFmtId="9" fontId="0" fillId="3" borderId="15" xfId="0" applyNumberFormat="1" applyFill="1" applyBorder="1"/>
    <xf numFmtId="9" fontId="0" fillId="3" borderId="16" xfId="0" applyNumberFormat="1" applyFill="1" applyBorder="1"/>
    <xf numFmtId="9" fontId="0" fillId="4" borderId="14" xfId="0" applyNumberFormat="1" applyFill="1" applyBorder="1"/>
    <xf numFmtId="9" fontId="0" fillId="4" borderId="15" xfId="0" applyNumberFormat="1" applyFill="1" applyBorder="1"/>
    <xf numFmtId="9" fontId="0" fillId="4" borderId="16" xfId="0" applyNumberFormat="1" applyFill="1" applyBorder="1"/>
    <xf numFmtId="0" fontId="0" fillId="2" borderId="2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予測分布</a:t>
            </a:r>
            <a:r>
              <a:rPr lang="en-US" altLang="ja-JP"/>
              <a:t> (</a:t>
            </a:r>
            <a:r>
              <a:rPr lang="ja-JP" altLang="en-US"/>
              <a:t>出現回数表示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実際は - のデータ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Sheet1!$F$19:$F$28</c:f>
              <c:numCache>
                <c:formatCode>0%</c:formatCode>
                <c:ptCount val="1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cat>
          <c:val>
            <c:numRef>
              <c:f>Sheet1!$G$19:$G$28</c:f>
              <c:numCache>
                <c:formatCode>0_);[Red]\(0\)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4.0</c:v>
                </c:pt>
                <c:pt idx="5">
                  <c:v>2.0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v>実際は + のデータ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Sheet1!$F$5:$F$14</c:f>
              <c:numCache>
                <c:formatCode>0%</c:formatCode>
                <c:ptCount val="1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cat>
          <c:val>
            <c:numRef>
              <c:f>Sheet1!$G$5:$G$14</c:f>
              <c:numCache>
                <c:formatCode>0_);[Red]\(0\)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4.0</c:v>
                </c:pt>
                <c:pt idx="8">
                  <c:v>1.0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-1588567280"/>
        <c:axId val="-1588565088"/>
      </c:barChart>
      <c:catAx>
        <c:axId val="-158856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機械学習による予想結果</a:t>
                </a:r>
                <a:r>
                  <a:rPr lang="en-US" altLang="ja-JP"/>
                  <a:t> (+</a:t>
                </a:r>
                <a:r>
                  <a:rPr lang="ja-JP" altLang="en-US"/>
                  <a:t>である確率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588565088"/>
        <c:crosses val="autoZero"/>
        <c:auto val="1"/>
        <c:lblAlgn val="ctr"/>
        <c:lblOffset val="100"/>
        <c:noMultiLvlLbl val="0"/>
      </c:catAx>
      <c:valAx>
        <c:axId val="-158856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出現回数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58856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予測分布</a:t>
            </a:r>
            <a:r>
              <a:rPr lang="en-US" altLang="ja-JP"/>
              <a:t> (</a:t>
            </a:r>
            <a:r>
              <a:rPr lang="ja-JP" altLang="en-US"/>
              <a:t>確率密度表示</a:t>
            </a:r>
            <a:r>
              <a:rPr lang="en-US" altLang="ja-JP"/>
              <a:t>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実際は - のデータ</c:v>
          </c:tx>
          <c:spPr>
            <a:ln w="381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Sheet1!$F$19:$F$28</c:f>
              <c:numCache>
                <c:formatCode>0%</c:formatCode>
                <c:ptCount val="1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xVal>
          <c:yVal>
            <c:numRef>
              <c:f>Sheet1!$I$19:$I$28</c:f>
              <c:numCache>
                <c:formatCode>0.0_ 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4.0</c:v>
                </c:pt>
                <c:pt idx="5">
                  <c:v>2.0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実際は + のデータ</c:v>
          </c:tx>
          <c:spPr>
            <a:ln w="381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Sheet1!$F$5:$F$14</c:f>
              <c:numCache>
                <c:formatCode>0%</c:formatCode>
                <c:ptCount val="10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xVal>
          <c:yVal>
            <c:numRef>
              <c:f>Sheet1!$I$5:$I$14</c:f>
              <c:numCache>
                <c:formatCode>0.0_ 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4.0</c:v>
                </c:pt>
                <c:pt idx="8">
                  <c:v>1.0</c:v>
                </c:pt>
                <c:pt idx="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84598480"/>
        <c:axId val="-1646436848"/>
      </c:scatterChart>
      <c:valAx>
        <c:axId val="-158459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機械学習による予想結果</a:t>
                </a:r>
                <a:r>
                  <a:rPr lang="en-US" altLang="ja-JP"/>
                  <a:t> (+</a:t>
                </a:r>
                <a:r>
                  <a:rPr lang="ja-JP" altLang="en-US"/>
                  <a:t>である確率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646436848"/>
        <c:crosses val="autoZero"/>
        <c:crossBetween val="midCat"/>
      </c:valAx>
      <c:valAx>
        <c:axId val="-164643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出現回数の確率密度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584598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3</xdr:row>
      <xdr:rowOff>0</xdr:rowOff>
    </xdr:from>
    <xdr:to>
      <xdr:col>15</xdr:col>
      <xdr:colOff>25400</xdr:colOff>
      <xdr:row>16</xdr:row>
      <xdr:rowOff>12700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139700</xdr:colOff>
      <xdr:row>4</xdr:row>
      <xdr:rowOff>25400</xdr:rowOff>
    </xdr:from>
    <xdr:to>
      <xdr:col>4</xdr:col>
      <xdr:colOff>444500</xdr:colOff>
      <xdr:row>13</xdr:row>
      <xdr:rowOff>228600</xdr:rowOff>
    </xdr:to>
    <xdr:sp macro="" textlink="">
      <xdr:nvSpPr>
        <xdr:cNvPr id="4" name="右中かっこ 3"/>
        <xdr:cNvSpPr/>
      </xdr:nvSpPr>
      <xdr:spPr>
        <a:xfrm>
          <a:off x="5041900" y="1041400"/>
          <a:ext cx="304800" cy="2489200"/>
        </a:xfrm>
        <a:prstGeom prst="rightBrace">
          <a:avLst/>
        </a:prstGeom>
        <a:noFill/>
        <a:ln w="25400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139700</xdr:colOff>
      <xdr:row>14</xdr:row>
      <xdr:rowOff>50800</xdr:rowOff>
    </xdr:from>
    <xdr:to>
      <xdr:col>4</xdr:col>
      <xdr:colOff>444500</xdr:colOff>
      <xdr:row>24</xdr:row>
      <xdr:rowOff>0</xdr:rowOff>
    </xdr:to>
    <xdr:sp macro="" textlink="">
      <xdr:nvSpPr>
        <xdr:cNvPr id="5" name="右中かっこ 4"/>
        <xdr:cNvSpPr/>
      </xdr:nvSpPr>
      <xdr:spPr>
        <a:xfrm>
          <a:off x="5041900" y="3606800"/>
          <a:ext cx="304800" cy="2489200"/>
        </a:xfrm>
        <a:prstGeom prst="rightBrace">
          <a:avLst/>
        </a:prstGeom>
        <a:noFill/>
        <a:ln w="254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558800</xdr:colOff>
      <xdr:row>8</xdr:row>
      <xdr:rowOff>101600</xdr:rowOff>
    </xdr:from>
    <xdr:to>
      <xdr:col>4</xdr:col>
      <xdr:colOff>1028700</xdr:colOff>
      <xdr:row>9</xdr:row>
      <xdr:rowOff>190500</xdr:rowOff>
    </xdr:to>
    <xdr:sp macro="" textlink="">
      <xdr:nvSpPr>
        <xdr:cNvPr id="6" name="右矢印 5"/>
        <xdr:cNvSpPr/>
      </xdr:nvSpPr>
      <xdr:spPr>
        <a:xfrm>
          <a:off x="4457700" y="2552700"/>
          <a:ext cx="469900" cy="34290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17</xdr:row>
      <xdr:rowOff>495300</xdr:rowOff>
    </xdr:from>
    <xdr:to>
      <xdr:col>4</xdr:col>
      <xdr:colOff>1028700</xdr:colOff>
      <xdr:row>19</xdr:row>
      <xdr:rowOff>76200</xdr:rowOff>
    </xdr:to>
    <xdr:sp macro="" textlink="">
      <xdr:nvSpPr>
        <xdr:cNvPr id="7" name="右矢印 6"/>
        <xdr:cNvSpPr/>
      </xdr:nvSpPr>
      <xdr:spPr>
        <a:xfrm>
          <a:off x="4432300" y="5232400"/>
          <a:ext cx="495300" cy="342900"/>
        </a:xfrm>
        <a:prstGeom prst="rightArrow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228600</xdr:colOff>
      <xdr:row>16</xdr:row>
      <xdr:rowOff>50800</xdr:rowOff>
    </xdr:from>
    <xdr:to>
      <xdr:col>15</xdr:col>
      <xdr:colOff>25400</xdr:colOff>
      <xdr:row>29</xdr:row>
      <xdr:rowOff>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1409700</xdr:colOff>
      <xdr:row>23</xdr:row>
      <xdr:rowOff>25400</xdr:rowOff>
    </xdr:from>
    <xdr:to>
      <xdr:col>3</xdr:col>
      <xdr:colOff>1905000</xdr:colOff>
      <xdr:row>24</xdr:row>
      <xdr:rowOff>0</xdr:rowOff>
    </xdr:to>
    <xdr:sp macro="" textlink="">
      <xdr:nvSpPr>
        <xdr:cNvPr id="9" name="正方形/長方形 8"/>
        <xdr:cNvSpPr/>
      </xdr:nvSpPr>
      <xdr:spPr>
        <a:xfrm>
          <a:off x="3390900" y="6540500"/>
          <a:ext cx="495300" cy="2286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1498600</xdr:colOff>
      <xdr:row>24</xdr:row>
      <xdr:rowOff>0</xdr:rowOff>
    </xdr:from>
    <xdr:to>
      <xdr:col>3</xdr:col>
      <xdr:colOff>1657350</xdr:colOff>
      <xdr:row>25</xdr:row>
      <xdr:rowOff>50800</xdr:rowOff>
    </xdr:to>
    <xdr:cxnSp macro="">
      <xdr:nvCxnSpPr>
        <xdr:cNvPr id="11" name="直線矢印コネクタ 10"/>
        <xdr:cNvCxnSpPr>
          <a:endCxn id="9" idx="2"/>
        </xdr:cNvCxnSpPr>
      </xdr:nvCxnSpPr>
      <xdr:spPr>
        <a:xfrm flipV="1">
          <a:off x="3479800" y="6769100"/>
          <a:ext cx="158750" cy="3048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0</xdr:colOff>
      <xdr:row>25</xdr:row>
      <xdr:rowOff>88900</xdr:rowOff>
    </xdr:from>
    <xdr:ext cx="3556000" cy="901016"/>
    <xdr:sp macro="" textlink="">
      <xdr:nvSpPr>
        <xdr:cNvPr id="13" name="テキスト ボックス 12"/>
        <xdr:cNvSpPr txBox="1"/>
      </xdr:nvSpPr>
      <xdr:spPr>
        <a:xfrm>
          <a:off x="127000" y="7112000"/>
          <a:ext cx="3556000" cy="90101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RandomForest</a:t>
          </a:r>
          <a:r>
            <a:rPr kumimoji="1" lang="ja-JP" altLang="en-US" sz="1100"/>
            <a:t>で予測した結果</a:t>
          </a:r>
          <a:endParaRPr kumimoji="1" lang="en-US" altLang="ja-JP" sz="1100"/>
        </a:p>
        <a:p>
          <a:r>
            <a:rPr kumimoji="1" lang="en-US" altLang="ja-JP" sz="1100"/>
            <a:t>10</a:t>
          </a:r>
          <a:r>
            <a:rPr kumimoji="1" lang="ja-JP" altLang="en-US" sz="1100"/>
            <a:t>本中</a:t>
          </a:r>
          <a:r>
            <a:rPr kumimoji="1" lang="en-US" altLang="ja-JP" sz="1100"/>
            <a:t>2</a:t>
          </a:r>
          <a:r>
            <a:rPr kumimoji="1" lang="ja-JP" altLang="en-US" sz="1100"/>
            <a:t>本の決定木ではプラスと判定され、</a:t>
          </a:r>
          <a:endParaRPr kumimoji="1" lang="en-US" altLang="ja-JP" sz="1100"/>
        </a:p>
        <a:p>
          <a:r>
            <a:rPr kumimoji="1" lang="en-US" altLang="ja-JP" sz="1100"/>
            <a:t>10</a:t>
          </a:r>
          <a:r>
            <a:rPr kumimoji="1" lang="ja-JP" altLang="en-US" sz="1100"/>
            <a:t>本中</a:t>
          </a:r>
          <a:r>
            <a:rPr kumimoji="1" lang="en-US" altLang="ja-JP" sz="1100"/>
            <a:t>8</a:t>
          </a:r>
          <a:r>
            <a:rPr kumimoji="1" lang="ja-JP" altLang="en-US" sz="1100"/>
            <a:t>本の決定木ではマイナスと判定されたため、</a:t>
          </a:r>
          <a:endParaRPr kumimoji="1" lang="en-US" altLang="ja-JP" sz="1100"/>
        </a:p>
        <a:p>
          <a:r>
            <a:rPr kumimoji="1" lang="ja-JP" altLang="en-US" sz="1100"/>
            <a:t>プラスの確率は</a:t>
          </a:r>
          <a:r>
            <a:rPr kumimoji="1" lang="en-US" altLang="ja-JP" sz="1100"/>
            <a:t> 2/10</a:t>
          </a:r>
          <a:r>
            <a:rPr kumimoji="1" lang="en-US" altLang="ja-JP" sz="1100" baseline="0"/>
            <a:t> = 20% </a:t>
          </a:r>
          <a:r>
            <a:rPr kumimoji="1" lang="ja-JP" altLang="en-US" sz="1100" baseline="0"/>
            <a:t>である、というイメージ</a:t>
          </a:r>
          <a:endParaRPr kumimoji="1" lang="ja-JP" altLang="en-US" sz="1100"/>
        </a:p>
      </xdr:txBody>
    </xdr:sp>
    <xdr:clientData/>
  </xdr:oneCellAnchor>
  <xdr:twoCellAnchor>
    <xdr:from>
      <xdr:col>6</xdr:col>
      <xdr:colOff>584200</xdr:colOff>
      <xdr:row>24</xdr:row>
      <xdr:rowOff>25400</xdr:rowOff>
    </xdr:from>
    <xdr:to>
      <xdr:col>7</xdr:col>
      <xdr:colOff>0</xdr:colOff>
      <xdr:row>25</xdr:row>
      <xdr:rowOff>0</xdr:rowOff>
    </xdr:to>
    <xdr:sp macro="" textlink="">
      <xdr:nvSpPr>
        <xdr:cNvPr id="16" name="正方形/長方形 15"/>
        <xdr:cNvSpPr/>
      </xdr:nvSpPr>
      <xdr:spPr>
        <a:xfrm>
          <a:off x="6781800" y="6794500"/>
          <a:ext cx="495300" cy="2286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25</xdr:row>
      <xdr:rowOff>0</xdr:rowOff>
    </xdr:from>
    <xdr:to>
      <xdr:col>6</xdr:col>
      <xdr:colOff>831850</xdr:colOff>
      <xdr:row>29</xdr:row>
      <xdr:rowOff>190500</xdr:rowOff>
    </xdr:to>
    <xdr:cxnSp macro="">
      <xdr:nvCxnSpPr>
        <xdr:cNvPr id="17" name="直線矢印コネクタ 16"/>
        <xdr:cNvCxnSpPr>
          <a:endCxn id="16" idx="2"/>
        </xdr:cNvCxnSpPr>
      </xdr:nvCxnSpPr>
      <xdr:spPr>
        <a:xfrm flipV="1">
          <a:off x="6464300" y="7023100"/>
          <a:ext cx="565150" cy="1206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800100</xdr:colOff>
      <xdr:row>29</xdr:row>
      <xdr:rowOff>203200</xdr:rowOff>
    </xdr:from>
    <xdr:ext cx="2032000" cy="496674"/>
    <xdr:sp macro="" textlink="">
      <xdr:nvSpPr>
        <xdr:cNvPr id="18" name="テキスト ボックス 17"/>
        <xdr:cNvSpPr txBox="1"/>
      </xdr:nvSpPr>
      <xdr:spPr>
        <a:xfrm>
          <a:off x="4699000" y="8242300"/>
          <a:ext cx="2032000" cy="49667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60%〜70%</a:t>
          </a:r>
          <a:r>
            <a:rPr kumimoji="1" lang="ja-JP" altLang="en-US" sz="1100"/>
            <a:t>の範囲に入っているデータは</a:t>
          </a:r>
          <a:r>
            <a:rPr kumimoji="1" lang="en-US" altLang="ja-JP" sz="1100"/>
            <a:t>1</a:t>
          </a:r>
          <a:r>
            <a:rPr kumimoji="1" lang="ja-JP" altLang="en-US" sz="1100"/>
            <a:t>個</a:t>
          </a:r>
        </a:p>
      </xdr:txBody>
    </xdr:sp>
    <xdr:clientData/>
  </xdr:oneCellAnchor>
  <xdr:oneCellAnchor>
    <xdr:from>
      <xdr:col>5</xdr:col>
      <xdr:colOff>520700</xdr:colOff>
      <xdr:row>32</xdr:row>
      <xdr:rowOff>177800</xdr:rowOff>
    </xdr:from>
    <xdr:ext cx="2032000" cy="698846"/>
    <xdr:sp macro="" textlink="">
      <xdr:nvSpPr>
        <xdr:cNvPr id="20" name="テキスト ボックス 19"/>
        <xdr:cNvSpPr txBox="1"/>
      </xdr:nvSpPr>
      <xdr:spPr>
        <a:xfrm>
          <a:off x="5638800" y="8978900"/>
          <a:ext cx="2032000" cy="69884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60%〜70%</a:t>
          </a:r>
          <a:r>
            <a:rPr kumimoji="1" lang="ja-JP" altLang="en-US" sz="1100"/>
            <a:t>の範囲に入っているデータは全</a:t>
          </a:r>
          <a:r>
            <a:rPr kumimoji="1" lang="en-US" altLang="ja-JP" sz="1100"/>
            <a:t>10</a:t>
          </a:r>
          <a:r>
            <a:rPr kumimoji="1" lang="ja-JP" altLang="en-US" sz="1100"/>
            <a:t>個中の</a:t>
          </a:r>
          <a:r>
            <a:rPr kumimoji="1" lang="en-US" altLang="ja-JP" sz="1100"/>
            <a:t>1</a:t>
          </a:r>
          <a:r>
            <a:rPr kumimoji="1" lang="ja-JP" altLang="en-US" sz="1100"/>
            <a:t>個</a:t>
          </a:r>
          <a:endParaRPr kumimoji="1" lang="en-US" altLang="ja-JP" sz="1100"/>
        </a:p>
        <a:p>
          <a:r>
            <a:rPr kumimoji="1" lang="en-US" altLang="ja-JP" sz="1100"/>
            <a:t>( 1</a:t>
          </a:r>
          <a:r>
            <a:rPr kumimoji="1" lang="ja-JP" altLang="en-US" sz="1100"/>
            <a:t>個</a:t>
          </a:r>
          <a:r>
            <a:rPr kumimoji="1" lang="en-US" altLang="ja-JP" sz="1100"/>
            <a:t>/</a:t>
          </a:r>
          <a:r>
            <a:rPr kumimoji="1" lang="ja-JP" altLang="en-US" sz="1100"/>
            <a:t>全</a:t>
          </a:r>
          <a:r>
            <a:rPr kumimoji="1" lang="en-US" altLang="ja-JP" sz="1100"/>
            <a:t>10</a:t>
          </a:r>
          <a:r>
            <a:rPr kumimoji="1" lang="ja-JP" altLang="en-US" sz="1100"/>
            <a:t>個</a:t>
          </a:r>
          <a:r>
            <a:rPr kumimoji="1" lang="en-US" altLang="ja-JP" sz="1100"/>
            <a:t> = 10%)</a:t>
          </a:r>
          <a:endParaRPr kumimoji="1" lang="ja-JP" altLang="en-US" sz="1100"/>
        </a:p>
      </xdr:txBody>
    </xdr:sp>
    <xdr:clientData/>
  </xdr:oneCellAnchor>
  <xdr:twoCellAnchor>
    <xdr:from>
      <xdr:col>7</xdr:col>
      <xdr:colOff>635000</xdr:colOff>
      <xdr:row>24</xdr:row>
      <xdr:rowOff>12700</xdr:rowOff>
    </xdr:from>
    <xdr:to>
      <xdr:col>8</xdr:col>
      <xdr:colOff>0</xdr:colOff>
      <xdr:row>24</xdr:row>
      <xdr:rowOff>241300</xdr:rowOff>
    </xdr:to>
    <xdr:sp macro="" textlink="">
      <xdr:nvSpPr>
        <xdr:cNvPr id="21" name="正方形/長方形 20"/>
        <xdr:cNvSpPr/>
      </xdr:nvSpPr>
      <xdr:spPr>
        <a:xfrm>
          <a:off x="7912100" y="6781800"/>
          <a:ext cx="495300" cy="2286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952500</xdr:colOff>
      <xdr:row>25</xdr:row>
      <xdr:rowOff>50800</xdr:rowOff>
    </xdr:from>
    <xdr:to>
      <xdr:col>7</xdr:col>
      <xdr:colOff>781050</xdr:colOff>
      <xdr:row>32</xdr:row>
      <xdr:rowOff>152400</xdr:rowOff>
    </xdr:to>
    <xdr:cxnSp macro="">
      <xdr:nvCxnSpPr>
        <xdr:cNvPr id="22" name="直線矢印コネクタ 21"/>
        <xdr:cNvCxnSpPr/>
      </xdr:nvCxnSpPr>
      <xdr:spPr>
        <a:xfrm flipV="1">
          <a:off x="7150100" y="7073900"/>
          <a:ext cx="908050" cy="1879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673100</xdr:colOff>
      <xdr:row>29</xdr:row>
      <xdr:rowOff>228600</xdr:rowOff>
    </xdr:from>
    <xdr:ext cx="2527300" cy="698846"/>
    <xdr:sp macro="" textlink="">
      <xdr:nvSpPr>
        <xdr:cNvPr id="25" name="テキスト ボックス 24"/>
        <xdr:cNvSpPr txBox="1"/>
      </xdr:nvSpPr>
      <xdr:spPr>
        <a:xfrm>
          <a:off x="7950200" y="8267700"/>
          <a:ext cx="2527300" cy="698846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60%〜70%</a:t>
          </a:r>
          <a:r>
            <a:rPr kumimoji="1" lang="ja-JP" altLang="en-US" sz="1100"/>
            <a:t>の区間の出現確率が</a:t>
          </a:r>
          <a:r>
            <a:rPr kumimoji="1" lang="en-US" altLang="ja-JP" sz="1100"/>
            <a:t>10%</a:t>
          </a:r>
          <a:r>
            <a:rPr kumimoji="1" lang="ja-JP" altLang="en-US" sz="1100"/>
            <a:t>なので、その区間における確率密度は出現確率</a:t>
          </a:r>
          <a:r>
            <a:rPr kumimoji="1" lang="en-US" altLang="ja-JP" sz="1100"/>
            <a:t>10% / </a:t>
          </a:r>
          <a:r>
            <a:rPr kumimoji="1" lang="ja-JP" altLang="en-US" sz="1100"/>
            <a:t>区間幅</a:t>
          </a:r>
          <a:r>
            <a:rPr kumimoji="1" lang="en-US" altLang="ja-JP" sz="1100"/>
            <a:t>10%</a:t>
          </a:r>
          <a:r>
            <a:rPr kumimoji="1" lang="en-US" altLang="ja-JP" sz="1100" baseline="0"/>
            <a:t> = 1.0</a:t>
          </a:r>
          <a:endParaRPr kumimoji="1" lang="en-US" altLang="ja-JP" sz="1100"/>
        </a:p>
      </xdr:txBody>
    </xdr:sp>
    <xdr:clientData/>
  </xdr:oneCellAnchor>
  <xdr:twoCellAnchor>
    <xdr:from>
      <xdr:col>8</xdr:col>
      <xdr:colOff>635000</xdr:colOff>
      <xdr:row>24</xdr:row>
      <xdr:rowOff>12700</xdr:rowOff>
    </xdr:from>
    <xdr:to>
      <xdr:col>9</xdr:col>
      <xdr:colOff>0</xdr:colOff>
      <xdr:row>24</xdr:row>
      <xdr:rowOff>241300</xdr:rowOff>
    </xdr:to>
    <xdr:sp macro="" textlink="">
      <xdr:nvSpPr>
        <xdr:cNvPr id="26" name="正方形/長方形 25"/>
        <xdr:cNvSpPr/>
      </xdr:nvSpPr>
      <xdr:spPr>
        <a:xfrm>
          <a:off x="9042400" y="6781800"/>
          <a:ext cx="495300" cy="2286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25</xdr:row>
      <xdr:rowOff>38100</xdr:rowOff>
    </xdr:from>
    <xdr:to>
      <xdr:col>8</xdr:col>
      <xdr:colOff>793750</xdr:colOff>
      <xdr:row>29</xdr:row>
      <xdr:rowOff>228600</xdr:rowOff>
    </xdr:to>
    <xdr:cxnSp macro="">
      <xdr:nvCxnSpPr>
        <xdr:cNvPr id="27" name="直線矢印コネクタ 26"/>
        <xdr:cNvCxnSpPr/>
      </xdr:nvCxnSpPr>
      <xdr:spPr>
        <a:xfrm flipV="1">
          <a:off x="8636000" y="7061200"/>
          <a:ext cx="565150" cy="1206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266700</xdr:colOff>
      <xdr:row>30</xdr:row>
      <xdr:rowOff>241300</xdr:rowOff>
    </xdr:from>
    <xdr:ext cx="3835400" cy="1477584"/>
    <xdr:sp macro="" textlink="">
      <xdr:nvSpPr>
        <xdr:cNvPr id="28" name="テキスト ボックス 27"/>
        <xdr:cNvSpPr txBox="1"/>
      </xdr:nvSpPr>
      <xdr:spPr>
        <a:xfrm>
          <a:off x="393700" y="8534400"/>
          <a:ext cx="3835400" cy="147758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実際がプラスのデータは、予測値も高い値が出る。</a:t>
          </a:r>
          <a:endParaRPr kumimoji="1" lang="en-US" altLang="ja-JP" sz="1100"/>
        </a:p>
        <a:p>
          <a:r>
            <a:rPr kumimoji="1" lang="ja-JP" altLang="en-US" sz="1100"/>
            <a:t>実際がマイナスのデータは、予測値も低い値が出る。</a:t>
          </a:r>
          <a:endParaRPr kumimoji="1" lang="en-US" altLang="ja-JP" sz="1100"/>
        </a:p>
        <a:p>
          <a:r>
            <a:rPr kumimoji="1" lang="ja-JP" altLang="en-US" sz="1100"/>
            <a:t>しかし「予測値が</a:t>
          </a:r>
          <a:r>
            <a:rPr kumimoji="1" lang="en-US" altLang="ja-JP" sz="1100"/>
            <a:t>N</a:t>
          </a:r>
          <a:r>
            <a:rPr kumimoji="1" lang="ja-JP" altLang="en-US" sz="1100"/>
            <a:t>％以上であれば実際もプラスだ」と</a:t>
          </a:r>
          <a:endParaRPr kumimoji="1" lang="en-US" altLang="ja-JP" sz="1100"/>
        </a:p>
        <a:p>
          <a:r>
            <a:rPr kumimoji="1" lang="ja-JP" altLang="en-US" sz="1100"/>
            <a:t>言い切ることは難しい</a:t>
          </a:r>
          <a:r>
            <a:rPr kumimoji="1" lang="en-US" altLang="ja-JP" sz="1100"/>
            <a:t> (</a:t>
          </a:r>
          <a:r>
            <a:rPr kumimoji="1" lang="ja-JP" altLang="en-US" sz="1100"/>
            <a:t>値の範囲に重なりがあるため</a:t>
          </a:r>
          <a:r>
            <a:rPr kumimoji="1" lang="en-US" altLang="ja-JP" sz="1100"/>
            <a:t>)</a:t>
          </a:r>
        </a:p>
        <a:p>
          <a:endParaRPr kumimoji="1" lang="en-US" altLang="ja-JP" sz="1100"/>
        </a:p>
        <a:p>
          <a:r>
            <a:rPr kumimoji="1" lang="ja-JP" altLang="en-US" sz="1100"/>
            <a:t>例えば</a:t>
          </a:r>
          <a:r>
            <a:rPr kumimoji="1" lang="en-US" altLang="ja-JP" sz="1100"/>
            <a:t>35%</a:t>
          </a:r>
          <a:r>
            <a:rPr kumimoji="1" lang="ja-JP" altLang="en-US" sz="1100"/>
            <a:t>を閾値とすると、</a:t>
          </a:r>
          <a:r>
            <a:rPr kumimoji="1" lang="en-US" altLang="ja-JP" sz="1100"/>
            <a:t>No.11〜No.17</a:t>
          </a:r>
          <a:r>
            <a:rPr kumimoji="1" lang="ja-JP" altLang="en-US" sz="1100"/>
            <a:t>のデータが実際はマイナスなのにプラスと判定されてしまう。</a:t>
          </a:r>
        </a:p>
      </xdr:txBody>
    </xdr:sp>
    <xdr:clientData/>
  </xdr:oneCellAnchor>
  <xdr:twoCellAnchor>
    <xdr:from>
      <xdr:col>3</xdr:col>
      <xdr:colOff>1879600</xdr:colOff>
      <xdr:row>24</xdr:row>
      <xdr:rowOff>114300</xdr:rowOff>
    </xdr:from>
    <xdr:to>
      <xdr:col>4</xdr:col>
      <xdr:colOff>101600</xdr:colOff>
      <xdr:row>30</xdr:row>
      <xdr:rowOff>215900</xdr:rowOff>
    </xdr:to>
    <xdr:cxnSp macro="">
      <xdr:nvCxnSpPr>
        <xdr:cNvPr id="29" name="直線矢印コネクタ 28"/>
        <xdr:cNvCxnSpPr/>
      </xdr:nvCxnSpPr>
      <xdr:spPr>
        <a:xfrm flipH="1" flipV="1">
          <a:off x="3860800" y="6883400"/>
          <a:ext cx="139700" cy="1625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18</xdr:row>
      <xdr:rowOff>12700</xdr:rowOff>
    </xdr:from>
    <xdr:to>
      <xdr:col>12</xdr:col>
      <xdr:colOff>266700</xdr:colOff>
      <xdr:row>24</xdr:row>
      <xdr:rowOff>228600</xdr:rowOff>
    </xdr:to>
    <xdr:cxnSp macro="">
      <xdr:nvCxnSpPr>
        <xdr:cNvPr id="33" name="直線コネクタ 32"/>
        <xdr:cNvCxnSpPr/>
      </xdr:nvCxnSpPr>
      <xdr:spPr>
        <a:xfrm>
          <a:off x="13195300" y="5257800"/>
          <a:ext cx="0" cy="1739900"/>
        </a:xfrm>
        <a:prstGeom prst="line">
          <a:avLst/>
        </a:prstGeom>
        <a:ln w="3175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635000</xdr:colOff>
      <xdr:row>25</xdr:row>
      <xdr:rowOff>0</xdr:rowOff>
    </xdr:from>
    <xdr:to>
      <xdr:col>12</xdr:col>
      <xdr:colOff>260350</xdr:colOff>
      <xdr:row>30</xdr:row>
      <xdr:rowOff>63500</xdr:rowOff>
    </xdr:to>
    <xdr:cxnSp macro="">
      <xdr:nvCxnSpPr>
        <xdr:cNvPr id="34" name="直線矢印コネクタ 33"/>
        <xdr:cNvCxnSpPr/>
      </xdr:nvCxnSpPr>
      <xdr:spPr>
        <a:xfrm flipV="1">
          <a:off x="12433300" y="7023100"/>
          <a:ext cx="755650" cy="1333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673100</xdr:colOff>
      <xdr:row>30</xdr:row>
      <xdr:rowOff>88900</xdr:rowOff>
    </xdr:from>
    <xdr:ext cx="4140200" cy="1305357"/>
    <xdr:sp macro="" textlink="">
      <xdr:nvSpPr>
        <xdr:cNvPr id="36" name="テキスト ボックス 35"/>
        <xdr:cNvSpPr txBox="1"/>
      </xdr:nvSpPr>
      <xdr:spPr>
        <a:xfrm>
          <a:off x="11341100" y="8382000"/>
          <a:ext cx="4140200" cy="1305357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このあたりで分割するとバランスが良い。</a:t>
          </a:r>
          <a:endParaRPr kumimoji="1" lang="en-US" altLang="ja-JP" sz="1100"/>
        </a:p>
        <a:p>
          <a:r>
            <a:rPr kumimoji="1" lang="ja-JP" altLang="en-US" sz="1100"/>
            <a:t>プラス的中を重視するか、マイナス的中を重視するかなど、目的に応じて閾値の場所を左右に移動させる。</a:t>
          </a:r>
          <a:endParaRPr kumimoji="1" lang="en-US" altLang="ja-JP" sz="1100"/>
        </a:p>
        <a:p>
          <a:r>
            <a:rPr kumimoji="1" lang="en-US" altLang="ja-JP" sz="1100"/>
            <a:t>(</a:t>
          </a:r>
          <a:r>
            <a:rPr kumimoji="1" lang="ja-JP" altLang="en-US" sz="1100"/>
            <a:t>例えば閾値を</a:t>
          </a:r>
          <a:r>
            <a:rPr kumimoji="1" lang="en-US" altLang="ja-JP" sz="1100"/>
            <a:t>70%</a:t>
          </a:r>
          <a:r>
            <a:rPr kumimoji="1" lang="ja-JP" altLang="en-US" sz="1100"/>
            <a:t>にすると、プラス予測のデータはほぼ確実に実際もプラスとなる。しかしプラス予測されるデータ数自体が少なくなってしまう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twoCellAnchor>
    <xdr:from>
      <xdr:col>4</xdr:col>
      <xdr:colOff>317500</xdr:colOff>
      <xdr:row>35</xdr:row>
      <xdr:rowOff>124257</xdr:rowOff>
    </xdr:from>
    <xdr:to>
      <xdr:col>12</xdr:col>
      <xdr:colOff>482600</xdr:colOff>
      <xdr:row>36</xdr:row>
      <xdr:rowOff>127000</xdr:rowOff>
    </xdr:to>
    <xdr:cxnSp macro="">
      <xdr:nvCxnSpPr>
        <xdr:cNvPr id="38" name="カギ線コネクタ 37"/>
        <xdr:cNvCxnSpPr>
          <a:endCxn id="36" idx="2"/>
        </xdr:cNvCxnSpPr>
      </xdr:nvCxnSpPr>
      <xdr:spPr>
        <a:xfrm flipV="1">
          <a:off x="4216400" y="9687357"/>
          <a:ext cx="9194800" cy="256743"/>
        </a:xfrm>
        <a:prstGeom prst="bentConnector2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workbookViewId="0"/>
  </sheetViews>
  <sheetFormatPr baseColWidth="12" defaultRowHeight="20" x14ac:dyDescent="0.3"/>
  <cols>
    <col min="1" max="1" width="1.42578125" customWidth="1"/>
    <col min="2" max="2" width="8.140625" style="1" customWidth="1"/>
    <col min="3" max="3" width="12.7109375" style="1"/>
    <col min="4" max="4" width="21.5703125" customWidth="1"/>
    <col min="5" max="5" width="13.7109375" customWidth="1"/>
    <col min="6" max="7" width="12.140625" customWidth="1"/>
    <col min="16" max="16" width="1.42578125" customWidth="1"/>
  </cols>
  <sheetData>
    <row r="1" spans="1:15" ht="33" x14ac:dyDescent="0.45">
      <c r="A1" s="27" t="s">
        <v>13</v>
      </c>
    </row>
    <row r="3" spans="1:15" x14ac:dyDescent="0.3">
      <c r="B3" s="1" t="s">
        <v>7</v>
      </c>
      <c r="F3" s="5" t="s">
        <v>4</v>
      </c>
      <c r="G3" s="5"/>
    </row>
    <row r="4" spans="1:15" s="3" customFormat="1" ht="40" x14ac:dyDescent="0.3">
      <c r="B4" s="15" t="s">
        <v>2</v>
      </c>
      <c r="C4" s="10" t="s">
        <v>3</v>
      </c>
      <c r="D4" s="9" t="s">
        <v>12</v>
      </c>
      <c r="F4" s="38" t="s">
        <v>11</v>
      </c>
      <c r="G4" s="10" t="s">
        <v>5</v>
      </c>
      <c r="H4" s="8" t="s">
        <v>9</v>
      </c>
      <c r="I4" s="24" t="s">
        <v>10</v>
      </c>
      <c r="J4"/>
      <c r="K4"/>
      <c r="L4"/>
      <c r="M4"/>
      <c r="N4"/>
      <c r="O4"/>
    </row>
    <row r="5" spans="1:15" x14ac:dyDescent="0.3">
      <c r="B5" s="16">
        <v>1</v>
      </c>
      <c r="C5" s="11" t="s">
        <v>0</v>
      </c>
      <c r="D5" s="28">
        <v>0.8</v>
      </c>
      <c r="F5" s="35">
        <v>0</v>
      </c>
      <c r="G5" s="26">
        <f>COUNTIF($D$5:$D$14,"&lt;"&amp;F6)</f>
        <v>0</v>
      </c>
      <c r="H5" s="7">
        <f>G5/10</f>
        <v>0</v>
      </c>
      <c r="I5" s="25">
        <f>H5/0.1</f>
        <v>0</v>
      </c>
    </row>
    <row r="6" spans="1:15" x14ac:dyDescent="0.3">
      <c r="B6" s="17">
        <v>2</v>
      </c>
      <c r="C6" s="12" t="s">
        <v>0</v>
      </c>
      <c r="D6" s="29">
        <v>0.7</v>
      </c>
      <c r="F6" s="36">
        <v>0.1</v>
      </c>
      <c r="G6" s="22">
        <f>COUNTIF($D$5:$D$14,"&lt;"&amp;F7)-SUM(G$5:G5)</f>
        <v>0</v>
      </c>
      <c r="H6" s="6">
        <f t="shared" ref="H6:H14" si="0">G6/10</f>
        <v>0</v>
      </c>
      <c r="I6" s="19">
        <f t="shared" ref="I6:I14" si="1">H6/0.1</f>
        <v>0</v>
      </c>
    </row>
    <row r="7" spans="1:15" x14ac:dyDescent="0.3">
      <c r="B7" s="17">
        <v>3</v>
      </c>
      <c r="C7" s="12" t="s">
        <v>0</v>
      </c>
      <c r="D7" s="29">
        <v>0.7</v>
      </c>
      <c r="F7" s="36">
        <v>0.2</v>
      </c>
      <c r="G7" s="22">
        <f>COUNTIF($D$5:$D$14,"&lt;"&amp;F8)-SUM(G$5:G6)</f>
        <v>0</v>
      </c>
      <c r="H7" s="6">
        <f t="shared" si="0"/>
        <v>0</v>
      </c>
      <c r="I7" s="19">
        <f t="shared" si="1"/>
        <v>0</v>
      </c>
    </row>
    <row r="8" spans="1:15" x14ac:dyDescent="0.3">
      <c r="B8" s="17">
        <v>4</v>
      </c>
      <c r="C8" s="12" t="s">
        <v>0</v>
      </c>
      <c r="D8" s="29">
        <v>0.7</v>
      </c>
      <c r="F8" s="36">
        <v>0.3</v>
      </c>
      <c r="G8" s="22">
        <f>COUNTIF($D$5:$D$14,"&lt;"&amp;F9)-SUM(G$5:G7)</f>
        <v>0</v>
      </c>
      <c r="H8" s="6">
        <f t="shared" si="0"/>
        <v>0</v>
      </c>
      <c r="I8" s="19">
        <f t="shared" si="1"/>
        <v>0</v>
      </c>
    </row>
    <row r="9" spans="1:15" x14ac:dyDescent="0.3">
      <c r="B9" s="17">
        <v>5</v>
      </c>
      <c r="C9" s="12" t="s">
        <v>0</v>
      </c>
      <c r="D9" s="29">
        <v>0.7</v>
      </c>
      <c r="F9" s="36">
        <v>0.4</v>
      </c>
      <c r="G9" s="22">
        <f>COUNTIF($D$5:$D$14,"&lt;"&amp;F10)-SUM(G$5:G8)</f>
        <v>1</v>
      </c>
      <c r="H9" s="6">
        <f t="shared" si="0"/>
        <v>0.1</v>
      </c>
      <c r="I9" s="19">
        <f t="shared" si="1"/>
        <v>1</v>
      </c>
    </row>
    <row r="10" spans="1:15" x14ac:dyDescent="0.3">
      <c r="B10" s="17">
        <v>6</v>
      </c>
      <c r="C10" s="12" t="s">
        <v>0</v>
      </c>
      <c r="D10" s="29">
        <v>0.6</v>
      </c>
      <c r="F10" s="36">
        <v>0.5</v>
      </c>
      <c r="G10" s="22">
        <f>COUNTIF($D$5:$D$14,"&lt;"&amp;F11)-SUM(G$5:G9)</f>
        <v>2</v>
      </c>
      <c r="H10" s="6">
        <f t="shared" si="0"/>
        <v>0.2</v>
      </c>
      <c r="I10" s="19">
        <f t="shared" si="1"/>
        <v>2</v>
      </c>
    </row>
    <row r="11" spans="1:15" x14ac:dyDescent="0.3">
      <c r="B11" s="17">
        <v>7</v>
      </c>
      <c r="C11" s="12" t="s">
        <v>0</v>
      </c>
      <c r="D11" s="29">
        <v>0.6</v>
      </c>
      <c r="F11" s="36">
        <v>0.6</v>
      </c>
      <c r="G11" s="22">
        <f>COUNTIF($D$5:$D$14,"&lt;"&amp;F12)-SUM(G$5:G10)</f>
        <v>2</v>
      </c>
      <c r="H11" s="6">
        <f t="shared" si="0"/>
        <v>0.2</v>
      </c>
      <c r="I11" s="19">
        <f t="shared" si="1"/>
        <v>2</v>
      </c>
    </row>
    <row r="12" spans="1:15" x14ac:dyDescent="0.3">
      <c r="B12" s="17">
        <v>8</v>
      </c>
      <c r="C12" s="12" t="s">
        <v>0</v>
      </c>
      <c r="D12" s="29">
        <v>0.5</v>
      </c>
      <c r="F12" s="36">
        <v>0.7</v>
      </c>
      <c r="G12" s="22">
        <f>COUNTIF($D$5:$D$14,"&lt;"&amp;F13)-SUM(G$5:G11)</f>
        <v>4</v>
      </c>
      <c r="H12" s="6">
        <f t="shared" si="0"/>
        <v>0.4</v>
      </c>
      <c r="I12" s="19">
        <f t="shared" si="1"/>
        <v>4</v>
      </c>
    </row>
    <row r="13" spans="1:15" x14ac:dyDescent="0.3">
      <c r="B13" s="17">
        <v>9</v>
      </c>
      <c r="C13" s="12" t="s">
        <v>0</v>
      </c>
      <c r="D13" s="29">
        <v>0.5</v>
      </c>
      <c r="F13" s="36">
        <v>0.8</v>
      </c>
      <c r="G13" s="22">
        <f>COUNTIF($D$5:$D$14,"&lt;"&amp;F14)-SUM(G$5:G12)</f>
        <v>1</v>
      </c>
      <c r="H13" s="6">
        <f t="shared" si="0"/>
        <v>0.1</v>
      </c>
      <c r="I13" s="19">
        <f t="shared" si="1"/>
        <v>1</v>
      </c>
    </row>
    <row r="14" spans="1:15" x14ac:dyDescent="0.3">
      <c r="B14" s="17">
        <v>10</v>
      </c>
      <c r="C14" s="12" t="s">
        <v>0</v>
      </c>
      <c r="D14" s="29">
        <v>0.4</v>
      </c>
      <c r="F14" s="36">
        <v>0.9</v>
      </c>
      <c r="G14" s="22">
        <f>COUNTIF($D$5:$D$14,"&lt;"&amp;F15)-SUM(G$5:G13)</f>
        <v>0</v>
      </c>
      <c r="H14" s="6">
        <f t="shared" si="0"/>
        <v>0</v>
      </c>
      <c r="I14" s="19">
        <f t="shared" si="1"/>
        <v>0</v>
      </c>
    </row>
    <row r="15" spans="1:15" x14ac:dyDescent="0.3">
      <c r="B15" s="17">
        <v>11</v>
      </c>
      <c r="C15" s="13" t="s">
        <v>1</v>
      </c>
      <c r="D15" s="30">
        <v>0.6</v>
      </c>
      <c r="F15" s="37">
        <v>1</v>
      </c>
      <c r="G15" s="23" t="s">
        <v>6</v>
      </c>
      <c r="H15" s="20" t="s">
        <v>1</v>
      </c>
      <c r="I15" s="21" t="s">
        <v>1</v>
      </c>
    </row>
    <row r="16" spans="1:15" x14ac:dyDescent="0.3">
      <c r="B16" s="17">
        <v>12</v>
      </c>
      <c r="C16" s="13" t="s">
        <v>1</v>
      </c>
      <c r="D16" s="30">
        <v>0.5</v>
      </c>
      <c r="F16" s="2"/>
      <c r="G16" s="4"/>
    </row>
    <row r="17" spans="2:9" x14ac:dyDescent="0.3">
      <c r="B17" s="17">
        <v>13</v>
      </c>
      <c r="C17" s="13" t="s">
        <v>1</v>
      </c>
      <c r="D17" s="30">
        <v>0.5</v>
      </c>
      <c r="F17" s="5" t="s">
        <v>8</v>
      </c>
      <c r="G17" s="5"/>
    </row>
    <row r="18" spans="2:9" ht="40" x14ac:dyDescent="0.3">
      <c r="B18" s="17">
        <v>14</v>
      </c>
      <c r="C18" s="13" t="s">
        <v>1</v>
      </c>
      <c r="D18" s="30">
        <v>0.4</v>
      </c>
      <c r="F18" s="38" t="s">
        <v>11</v>
      </c>
      <c r="G18" s="10" t="s">
        <v>5</v>
      </c>
      <c r="H18" s="8" t="s">
        <v>9</v>
      </c>
      <c r="I18" s="24" t="s">
        <v>10</v>
      </c>
    </row>
    <row r="19" spans="2:9" x14ac:dyDescent="0.3">
      <c r="B19" s="17">
        <v>15</v>
      </c>
      <c r="C19" s="13" t="s">
        <v>1</v>
      </c>
      <c r="D19" s="30">
        <v>0.4</v>
      </c>
      <c r="F19" s="32">
        <v>0</v>
      </c>
      <c r="G19" s="26">
        <f>COUNTIF($D$15:$D$24,"&lt;"&amp;F20)</f>
        <v>0</v>
      </c>
      <c r="H19" s="7">
        <f>G19/10</f>
        <v>0</v>
      </c>
      <c r="I19" s="25">
        <f>H19/0.1</f>
        <v>0</v>
      </c>
    </row>
    <row r="20" spans="2:9" x14ac:dyDescent="0.3">
      <c r="B20" s="17">
        <v>16</v>
      </c>
      <c r="C20" s="13" t="s">
        <v>1</v>
      </c>
      <c r="D20" s="30">
        <v>0.4</v>
      </c>
      <c r="F20" s="33">
        <v>0.1</v>
      </c>
      <c r="G20" s="22">
        <f>COUNTIF($D$15:$D$24,"&lt;"&amp;F21)-SUM(G$19:G19)</f>
        <v>0</v>
      </c>
      <c r="H20" s="6">
        <f t="shared" ref="H20:H28" si="2">G20/10</f>
        <v>0</v>
      </c>
      <c r="I20" s="19">
        <f t="shared" ref="I20:I28" si="3">H20/0.1</f>
        <v>0</v>
      </c>
    </row>
    <row r="21" spans="2:9" x14ac:dyDescent="0.3">
      <c r="B21" s="17">
        <v>17</v>
      </c>
      <c r="C21" s="13" t="s">
        <v>1</v>
      </c>
      <c r="D21" s="30">
        <v>0.4</v>
      </c>
      <c r="F21" s="33">
        <v>0.2</v>
      </c>
      <c r="G21" s="22">
        <f>COUNTIF($D$15:$D$24,"&lt;"&amp;F22)-SUM(G$19:G20)</f>
        <v>1</v>
      </c>
      <c r="H21" s="6">
        <f t="shared" si="2"/>
        <v>0.1</v>
      </c>
      <c r="I21" s="19">
        <f t="shared" si="3"/>
        <v>1</v>
      </c>
    </row>
    <row r="22" spans="2:9" x14ac:dyDescent="0.3">
      <c r="B22" s="17">
        <v>18</v>
      </c>
      <c r="C22" s="13" t="s">
        <v>1</v>
      </c>
      <c r="D22" s="30">
        <v>0.3</v>
      </c>
      <c r="F22" s="33">
        <v>0.3</v>
      </c>
      <c r="G22" s="22">
        <f>COUNTIF($D$15:$D$24,"&lt;"&amp;F23)-SUM(G$19:G21)</f>
        <v>2</v>
      </c>
      <c r="H22" s="6">
        <f t="shared" si="2"/>
        <v>0.2</v>
      </c>
      <c r="I22" s="19">
        <f t="shared" si="3"/>
        <v>2</v>
      </c>
    </row>
    <row r="23" spans="2:9" x14ac:dyDescent="0.3">
      <c r="B23" s="17">
        <v>19</v>
      </c>
      <c r="C23" s="13" t="s">
        <v>1</v>
      </c>
      <c r="D23" s="30">
        <v>0.3</v>
      </c>
      <c r="F23" s="33">
        <v>0.4</v>
      </c>
      <c r="G23" s="22">
        <f>COUNTIF($D$15:$D$24,"&lt;"&amp;F24)-SUM(G$19:G22)</f>
        <v>4</v>
      </c>
      <c r="H23" s="6">
        <f t="shared" si="2"/>
        <v>0.4</v>
      </c>
      <c r="I23" s="19">
        <f t="shared" si="3"/>
        <v>4</v>
      </c>
    </row>
    <row r="24" spans="2:9" x14ac:dyDescent="0.3">
      <c r="B24" s="18">
        <v>20</v>
      </c>
      <c r="C24" s="14" t="s">
        <v>1</v>
      </c>
      <c r="D24" s="31">
        <v>0.2</v>
      </c>
      <c r="F24" s="33">
        <v>0.5</v>
      </c>
      <c r="G24" s="22">
        <f>COUNTIF($D$15:$D$24,"&lt;"&amp;F25)-SUM(G$19:G23)</f>
        <v>2</v>
      </c>
      <c r="H24" s="6">
        <f t="shared" si="2"/>
        <v>0.2</v>
      </c>
      <c r="I24" s="19">
        <f t="shared" si="3"/>
        <v>2</v>
      </c>
    </row>
    <row r="25" spans="2:9" x14ac:dyDescent="0.3">
      <c r="F25" s="33">
        <v>0.6</v>
      </c>
      <c r="G25" s="22">
        <f>COUNTIF($D$15:$D$24,"&lt;"&amp;F26)-SUM(G$19:G24)</f>
        <v>1</v>
      </c>
      <c r="H25" s="6">
        <f t="shared" si="2"/>
        <v>0.1</v>
      </c>
      <c r="I25" s="19">
        <f t="shared" si="3"/>
        <v>1</v>
      </c>
    </row>
    <row r="26" spans="2:9" x14ac:dyDescent="0.3">
      <c r="F26" s="33">
        <v>0.7</v>
      </c>
      <c r="G26" s="22">
        <f>COUNTIF($D$15:$D$24,"&lt;"&amp;F27)-SUM(G$19:G25)</f>
        <v>0</v>
      </c>
      <c r="H26" s="6">
        <f t="shared" si="2"/>
        <v>0</v>
      </c>
      <c r="I26" s="19">
        <f t="shared" si="3"/>
        <v>0</v>
      </c>
    </row>
    <row r="27" spans="2:9" x14ac:dyDescent="0.3">
      <c r="F27" s="33">
        <v>0.8</v>
      </c>
      <c r="G27" s="22">
        <f>COUNTIF($D$15:$D$24,"&lt;"&amp;F28)-SUM(G$19:G26)</f>
        <v>0</v>
      </c>
      <c r="H27" s="6">
        <f t="shared" si="2"/>
        <v>0</v>
      </c>
      <c r="I27" s="19">
        <f t="shared" si="3"/>
        <v>0</v>
      </c>
    </row>
    <row r="28" spans="2:9" x14ac:dyDescent="0.3">
      <c r="F28" s="33">
        <v>0.9</v>
      </c>
      <c r="G28" s="22">
        <f>COUNTIF($D$15:$D$24,"&lt;"&amp;F29)-SUM(G$19:G27)</f>
        <v>0</v>
      </c>
      <c r="H28" s="6">
        <f t="shared" si="2"/>
        <v>0</v>
      </c>
      <c r="I28" s="19">
        <f t="shared" si="3"/>
        <v>0</v>
      </c>
    </row>
    <row r="29" spans="2:9" x14ac:dyDescent="0.3">
      <c r="F29" s="34">
        <v>1</v>
      </c>
      <c r="G29" s="23" t="s">
        <v>6</v>
      </c>
      <c r="H29" s="20" t="s">
        <v>1</v>
      </c>
      <c r="I29" s="21" t="s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2019-02-09T13:44:00Z</dcterms:created>
  <dcterms:modified xsi:type="dcterms:W3CDTF">2019-02-10T01:31:00Z</dcterms:modified>
</cp:coreProperties>
</file>