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3905"/>
  </bookViews>
  <sheets>
    <sheet name="対数正規分布" sheetId="1" r:id="rId1"/>
  </sheet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1"/>
  <c r="F14" i="1"/>
  <c r="F15" i="1"/>
  <c r="F16" i="1"/>
  <c r="F17" i="1"/>
  <c r="F18" i="1"/>
  <c r="F19" i="1"/>
  <c r="F20" i="1"/>
  <c r="F21" i="1"/>
  <c r="F22" i="1"/>
  <c r="F23" i="1"/>
  <c r="F24" i="1"/>
  <c r="F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2" i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12" i="1"/>
  <c r="C6" i="1"/>
  <c r="B6" i="1" l="1"/>
  <c r="B14" i="1" l="1"/>
  <c r="D12" i="1"/>
  <c r="D13" i="1"/>
  <c r="B57" i="1"/>
  <c r="B45" i="1"/>
  <c r="B37" i="1"/>
  <c r="B25" i="1"/>
  <c r="B17" i="1"/>
  <c r="B56" i="1"/>
  <c r="B44" i="1"/>
  <c r="B36" i="1"/>
  <c r="B28" i="1"/>
  <c r="B20" i="1"/>
  <c r="B59" i="1"/>
  <c r="B55" i="1"/>
  <c r="B51" i="1"/>
  <c r="B47" i="1"/>
  <c r="B43" i="1"/>
  <c r="B39" i="1"/>
  <c r="B35" i="1"/>
  <c r="B31" i="1"/>
  <c r="B27" i="1"/>
  <c r="B23" i="1"/>
  <c r="B19" i="1"/>
  <c r="B15" i="1"/>
  <c r="B53" i="1"/>
  <c r="B41" i="1"/>
  <c r="B29" i="1"/>
  <c r="B21" i="1"/>
  <c r="B60" i="1"/>
  <c r="B48" i="1"/>
  <c r="B40" i="1"/>
  <c r="B32" i="1"/>
  <c r="B24" i="1"/>
  <c r="B16" i="1"/>
  <c r="B58" i="1"/>
  <c r="B54" i="1"/>
  <c r="B50" i="1"/>
  <c r="B46" i="1"/>
  <c r="B42" i="1"/>
  <c r="B38" i="1"/>
  <c r="B34" i="1"/>
  <c r="B30" i="1"/>
  <c r="B26" i="1"/>
  <c r="B22" i="1"/>
  <c r="B18" i="1"/>
  <c r="B13" i="1"/>
  <c r="B12" i="1"/>
  <c r="D16" i="1"/>
  <c r="D20" i="1"/>
  <c r="D24" i="1"/>
  <c r="D28" i="1"/>
  <c r="D32" i="1"/>
  <c r="D36" i="1"/>
  <c r="D40" i="1"/>
  <c r="D44" i="1"/>
  <c r="D48" i="1"/>
  <c r="D52" i="1"/>
  <c r="D56" i="1"/>
  <c r="D60" i="1"/>
  <c r="D17" i="1"/>
  <c r="D21" i="1"/>
  <c r="D25" i="1"/>
  <c r="D29" i="1"/>
  <c r="D33" i="1"/>
  <c r="D37" i="1"/>
  <c r="D41" i="1"/>
  <c r="D45" i="1"/>
  <c r="D49" i="1"/>
  <c r="D53" i="1"/>
  <c r="D57" i="1"/>
  <c r="D14" i="1"/>
  <c r="D18" i="1"/>
  <c r="D22" i="1"/>
  <c r="D26" i="1"/>
  <c r="D30" i="1"/>
  <c r="D34" i="1"/>
  <c r="D38" i="1"/>
  <c r="D42" i="1"/>
  <c r="D46" i="1"/>
  <c r="D50" i="1"/>
  <c r="D54" i="1"/>
  <c r="D58" i="1"/>
  <c r="D15" i="1"/>
  <c r="D19" i="1"/>
  <c r="D23" i="1"/>
  <c r="D27" i="1"/>
  <c r="D31" i="1"/>
  <c r="D35" i="1"/>
  <c r="D39" i="1"/>
  <c r="D43" i="1"/>
  <c r="D47" i="1"/>
  <c r="D51" i="1"/>
  <c r="D55" i="1"/>
  <c r="D59" i="1"/>
  <c r="B49" i="1"/>
  <c r="B33" i="1"/>
  <c r="B52" i="1"/>
</calcChain>
</file>

<file path=xl/sharedStrings.xml><?xml version="1.0" encoding="utf-8"?>
<sst xmlns="http://schemas.openxmlformats.org/spreadsheetml/2006/main" count="12" uniqueCount="11">
  <si>
    <t>x</t>
    <phoneticPr fontId="1"/>
  </si>
  <si>
    <t>対数正規分布</t>
    <rPh sb="0" eb="2">
      <t>タイスウ</t>
    </rPh>
    <rPh sb="2" eb="4">
      <t>セイキ</t>
    </rPh>
    <rPh sb="4" eb="6">
      <t>ブンプ</t>
    </rPh>
    <phoneticPr fontId="1"/>
  </si>
  <si>
    <t>中央値M</t>
    <rPh sb="0" eb="2">
      <t>チュウオウ</t>
    </rPh>
    <rPh sb="2" eb="3">
      <t>チ</t>
    </rPh>
    <phoneticPr fontId="1"/>
  </si>
  <si>
    <t>平均値μ</t>
    <rPh sb="0" eb="3">
      <t>ヘイキンチ</t>
    </rPh>
    <phoneticPr fontId="1"/>
  </si>
  <si>
    <t>■対数正規分布のグラフ</t>
    <rPh sb="1" eb="3">
      <t>タイスウ</t>
    </rPh>
    <rPh sb="3" eb="5">
      <t>セイキ</t>
    </rPh>
    <rPh sb="5" eb="7">
      <t>ブンプ</t>
    </rPh>
    <phoneticPr fontId="1"/>
  </si>
  <si>
    <t>■対数正規分布のパラメータ(入力値）</t>
    <rPh sb="14" eb="16">
      <t>ニュウリョク</t>
    </rPh>
    <rPh sb="16" eb="17">
      <t>チ</t>
    </rPh>
    <phoneticPr fontId="1"/>
  </si>
  <si>
    <t>対数標準偏差β</t>
    <rPh sb="0" eb="2">
      <t>タイスウ</t>
    </rPh>
    <rPh sb="2" eb="4">
      <t>ヒョウジュン</t>
    </rPh>
    <rPh sb="4" eb="6">
      <t>ヘンサ</t>
    </rPh>
    <phoneticPr fontId="1"/>
  </si>
  <si>
    <t>累積積分値1</t>
    <rPh sb="0" eb="2">
      <t>ルイセキ</t>
    </rPh>
    <rPh sb="2" eb="4">
      <t>セキブン</t>
    </rPh>
    <rPh sb="4" eb="5">
      <t>チ</t>
    </rPh>
    <phoneticPr fontId="1"/>
  </si>
  <si>
    <t>累積積分値2</t>
    <rPh sb="0" eb="2">
      <t>ルイセキ</t>
    </rPh>
    <rPh sb="2" eb="4">
      <t>セキブン</t>
    </rPh>
    <rPh sb="4" eb="5">
      <t>チ</t>
    </rPh>
    <phoneticPr fontId="1"/>
  </si>
  <si>
    <t>累積積分値3</t>
    <rPh sb="0" eb="2">
      <t>ルイセキ</t>
    </rPh>
    <rPh sb="2" eb="4">
      <t>セキブン</t>
    </rPh>
    <rPh sb="4" eb="5">
      <t>チ</t>
    </rPh>
    <phoneticPr fontId="1"/>
  </si>
  <si>
    <t>対数正規分布の描画</t>
    <rPh sb="0" eb="2">
      <t>タイスウ</t>
    </rPh>
    <rPh sb="2" eb="4">
      <t>セイキ</t>
    </rPh>
    <rPh sb="4" eb="6">
      <t>ブンプ</t>
    </rPh>
    <rPh sb="7" eb="9">
      <t>ビョウガ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</si>
</sst>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対数正規分布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対数正規分布!$A$12:$A$60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対数正規分布!$B$12:$B$60</c:f>
              <c:numCache>
                <c:formatCode>General</c:formatCode>
                <c:ptCount val="49"/>
                <c:pt idx="0">
                  <c:v>2.042279338363471E-224</c:v>
                </c:pt>
                <c:pt idx="1">
                  <c:v>2.9785031953200468E-138</c:v>
                </c:pt>
                <c:pt idx="2">
                  <c:v>1.5989594229161212E-97</c:v>
                </c:pt>
                <c:pt idx="3">
                  <c:v>5.9165933520516405E-73</c:v>
                </c:pt>
                <c:pt idx="4">
                  <c:v>2.2566740464033572E-56</c:v>
                </c:pt>
                <c:pt idx="5">
                  <c:v>1.9778580534338044E-44</c:v>
                </c:pt>
                <c:pt idx="6">
                  <c:v>1.850714883704178E-35</c:v>
                </c:pt>
                <c:pt idx="7">
                  <c:v>1.6007963899446014E-28</c:v>
                </c:pt>
                <c:pt idx="8">
                  <c:v>4.7910684958195176E-23</c:v>
                </c:pt>
                <c:pt idx="9">
                  <c:v>1.1706928900034542E-18</c:v>
                </c:pt>
                <c:pt idx="10">
                  <c:v>4.1934016344310455E-15</c:v>
                </c:pt>
                <c:pt idx="11">
                  <c:v>3.3322956137048283E-12</c:v>
                </c:pt>
                <c:pt idx="12">
                  <c:v>7.9485919991395009E-10</c:v>
                </c:pt>
                <c:pt idx="13">
                  <c:v>7.1365788916145943E-8</c:v>
                </c:pt>
                <c:pt idx="14">
                  <c:v>2.8673949489642112E-6</c:v>
                </c:pt>
                <c:pt idx="15">
                  <c:v>5.8991738538166859E-5</c:v>
                </c:pt>
                <c:pt idx="16">
                  <c:v>6.9132097980612332E-4</c:v>
                </c:pt>
                <c:pt idx="17">
                  <c:v>5.026489824301936E-3</c:v>
                </c:pt>
                <c:pt idx="18">
                  <c:v>2.4303531235024399E-2</c:v>
                </c:pt>
                <c:pt idx="19">
                  <c:v>8.2719490631299991E-2</c:v>
                </c:pt>
                <c:pt idx="20">
                  <c:v>0.20775554685441183</c:v>
                </c:pt>
                <c:pt idx="21">
                  <c:v>0.4005060026427309</c:v>
                </c:pt>
                <c:pt idx="22">
                  <c:v>0.61260533296016184</c:v>
                </c:pt>
                <c:pt idx="23">
                  <c:v>0.76468513359414425</c:v>
                </c:pt>
                <c:pt idx="24">
                  <c:v>0.79788456080286529</c:v>
                </c:pt>
                <c:pt idx="25">
                  <c:v>0.71040128191338825</c:v>
                </c:pt>
                <c:pt idx="26">
                  <c:v>0.54941429497087291</c:v>
                </c:pt>
                <c:pt idx="27">
                  <c:v>0.37482741574694506</c:v>
                </c:pt>
                <c:pt idx="28">
                  <c:v>0.22863321202430401</c:v>
                </c:pt>
                <c:pt idx="29">
                  <c:v>0.12616427983613454</c:v>
                </c:pt>
                <c:pt idx="30">
                  <c:v>6.3637776534603049E-2</c:v>
                </c:pt>
                <c:pt idx="31">
                  <c:v>2.9609905321419279E-2</c:v>
                </c:pt>
                <c:pt idx="32">
                  <c:v>1.281175528882449E-2</c:v>
                </c:pt>
                <c:pt idx="33">
                  <c:v>5.1920945899272706E-3</c:v>
                </c:pt>
                <c:pt idx="34">
                  <c:v>1.9834016761764786E-3</c:v>
                </c:pt>
                <c:pt idx="35">
                  <c:v>7.1827038387803908E-4</c:v>
                </c:pt>
                <c:pt idx="36">
                  <c:v>2.4785085847649609E-4</c:v>
                </c:pt>
                <c:pt idx="37">
                  <c:v>8.1866645136048863E-5</c:v>
                </c:pt>
                <c:pt idx="38">
                  <c:v>2.5991235954114055E-5</c:v>
                </c:pt>
                <c:pt idx="39">
                  <c:v>7.9609234215925686E-6</c:v>
                </c:pt>
                <c:pt idx="40">
                  <c:v>2.3603369379038038E-6</c:v>
                </c:pt>
                <c:pt idx="41">
                  <c:v>6.7948196154637004E-7</c:v>
                </c:pt>
                <c:pt idx="42">
                  <c:v>1.9044593957122753E-7</c:v>
                </c:pt>
                <c:pt idx="43">
                  <c:v>5.2100551812667732E-8</c:v>
                </c:pt>
                <c:pt idx="44">
                  <c:v>1.3943725854508201E-8</c:v>
                </c:pt>
                <c:pt idx="45">
                  <c:v>3.658328305615651E-9</c:v>
                </c:pt>
                <c:pt idx="46">
                  <c:v>9.4270667074416849E-10</c:v>
                </c:pt>
                <c:pt idx="47">
                  <c:v>2.3900803250118215E-10</c:v>
                </c:pt>
                <c:pt idx="48">
                  <c:v>5.9714333676558681E-11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86368"/>
        <c:axId val="114587904"/>
      </c:scatterChart>
      <c:valAx>
        <c:axId val="1145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587904"/>
        <c:crosses val="autoZero"/>
        <c:crossBetween val="midCat"/>
      </c:valAx>
      <c:valAx>
        <c:axId val="11458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586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対数正規分布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対数正規分布!$A$12:$A$60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対数正規分布!$B$12:$B$60</c:f>
              <c:numCache>
                <c:formatCode>General</c:formatCode>
                <c:ptCount val="49"/>
                <c:pt idx="0">
                  <c:v>2.042279338363471E-224</c:v>
                </c:pt>
                <c:pt idx="1">
                  <c:v>2.9785031953200468E-138</c:v>
                </c:pt>
                <c:pt idx="2">
                  <c:v>1.5989594229161212E-97</c:v>
                </c:pt>
                <c:pt idx="3">
                  <c:v>5.9165933520516405E-73</c:v>
                </c:pt>
                <c:pt idx="4">
                  <c:v>2.2566740464033572E-56</c:v>
                </c:pt>
                <c:pt idx="5">
                  <c:v>1.9778580534338044E-44</c:v>
                </c:pt>
                <c:pt idx="6">
                  <c:v>1.850714883704178E-35</c:v>
                </c:pt>
                <c:pt idx="7">
                  <c:v>1.6007963899446014E-28</c:v>
                </c:pt>
                <c:pt idx="8">
                  <c:v>4.7910684958195176E-23</c:v>
                </c:pt>
                <c:pt idx="9">
                  <c:v>1.1706928900034542E-18</c:v>
                </c:pt>
                <c:pt idx="10">
                  <c:v>4.1934016344310455E-15</c:v>
                </c:pt>
                <c:pt idx="11">
                  <c:v>3.3322956137048283E-12</c:v>
                </c:pt>
                <c:pt idx="12">
                  <c:v>7.9485919991395009E-10</c:v>
                </c:pt>
                <c:pt idx="13">
                  <c:v>7.1365788916145943E-8</c:v>
                </c:pt>
                <c:pt idx="14">
                  <c:v>2.8673949489642112E-6</c:v>
                </c:pt>
                <c:pt idx="15">
                  <c:v>5.8991738538166859E-5</c:v>
                </c:pt>
                <c:pt idx="16">
                  <c:v>6.9132097980612332E-4</c:v>
                </c:pt>
                <c:pt idx="17">
                  <c:v>5.026489824301936E-3</c:v>
                </c:pt>
                <c:pt idx="18">
                  <c:v>2.4303531235024399E-2</c:v>
                </c:pt>
                <c:pt idx="19">
                  <c:v>8.2719490631299991E-2</c:v>
                </c:pt>
                <c:pt idx="20">
                  <c:v>0.20775554685441183</c:v>
                </c:pt>
                <c:pt idx="21">
                  <c:v>0.4005060026427309</c:v>
                </c:pt>
                <c:pt idx="22">
                  <c:v>0.61260533296016184</c:v>
                </c:pt>
                <c:pt idx="23">
                  <c:v>0.76468513359414425</c:v>
                </c:pt>
                <c:pt idx="24">
                  <c:v>0.79788456080286529</c:v>
                </c:pt>
                <c:pt idx="25">
                  <c:v>0.71040128191338825</c:v>
                </c:pt>
                <c:pt idx="26">
                  <c:v>0.54941429497087291</c:v>
                </c:pt>
                <c:pt idx="27">
                  <c:v>0.37482741574694506</c:v>
                </c:pt>
                <c:pt idx="28">
                  <c:v>0.22863321202430401</c:v>
                </c:pt>
                <c:pt idx="29">
                  <c:v>0.12616427983613454</c:v>
                </c:pt>
                <c:pt idx="30">
                  <c:v>6.3637776534603049E-2</c:v>
                </c:pt>
                <c:pt idx="31">
                  <c:v>2.9609905321419279E-2</c:v>
                </c:pt>
                <c:pt idx="32">
                  <c:v>1.281175528882449E-2</c:v>
                </c:pt>
                <c:pt idx="33">
                  <c:v>5.1920945899272706E-3</c:v>
                </c:pt>
                <c:pt idx="34">
                  <c:v>1.9834016761764786E-3</c:v>
                </c:pt>
                <c:pt idx="35">
                  <c:v>7.1827038387803908E-4</c:v>
                </c:pt>
                <c:pt idx="36">
                  <c:v>2.4785085847649609E-4</c:v>
                </c:pt>
                <c:pt idx="37">
                  <c:v>8.1866645136048863E-5</c:v>
                </c:pt>
                <c:pt idx="38">
                  <c:v>2.5991235954114055E-5</c:v>
                </c:pt>
                <c:pt idx="39">
                  <c:v>7.9609234215925686E-6</c:v>
                </c:pt>
                <c:pt idx="40">
                  <c:v>2.3603369379038038E-6</c:v>
                </c:pt>
                <c:pt idx="41">
                  <c:v>6.7948196154637004E-7</c:v>
                </c:pt>
                <c:pt idx="42">
                  <c:v>1.9044593957122753E-7</c:v>
                </c:pt>
                <c:pt idx="43">
                  <c:v>5.2100551812667732E-8</c:v>
                </c:pt>
                <c:pt idx="44">
                  <c:v>1.3943725854508201E-8</c:v>
                </c:pt>
                <c:pt idx="45">
                  <c:v>3.658328305615651E-9</c:v>
                </c:pt>
                <c:pt idx="46">
                  <c:v>9.4270667074416849E-10</c:v>
                </c:pt>
                <c:pt idx="47">
                  <c:v>2.3900803250118215E-10</c:v>
                </c:pt>
                <c:pt idx="48">
                  <c:v>5.9714333676558681E-11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94720"/>
        <c:axId val="114896256"/>
      </c:scatterChart>
      <c:valAx>
        <c:axId val="11489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4896256"/>
        <c:crosses val="autoZero"/>
        <c:crossBetween val="midCat"/>
      </c:valAx>
      <c:valAx>
        <c:axId val="11489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4894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対数正規分布の累積積分値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対数正規分布!$A$12:$A$60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対数正規分布!$D$12:$D$60</c:f>
              <c:numCache>
                <c:formatCode>General</c:formatCode>
                <c:ptCount val="49"/>
                <c:pt idx="0">
                  <c:v>1.2677183203496372E-227</c:v>
                </c:pt>
                <c:pt idx="1">
                  <c:v>4.7096998800417315E-141</c:v>
                </c:pt>
                <c:pt idx="2">
                  <c:v>4.514795689652654E-100</c:v>
                </c:pt>
                <c:pt idx="3">
                  <c:v>2.5752223362551511E-75</c:v>
                </c:pt>
                <c:pt idx="4">
                  <c:v>1.3967988341236273E-58</c:v>
                </c:pt>
                <c:pt idx="5">
                  <c:v>1.655046347918373E-46</c:v>
                </c:pt>
                <c:pt idx="6">
                  <c:v>2.0230699643113819E-37</c:v>
                </c:pt>
                <c:pt idx="7">
                  <c:v>2.2309190551748958E-30</c:v>
                </c:pt>
                <c:pt idx="8">
                  <c:v>8.3625098039794746E-25</c:v>
                </c:pt>
                <c:pt idx="9">
                  <c:v>2.5258796172581284E-20</c:v>
                </c:pt>
                <c:pt idx="10">
                  <c:v>1.1077352146283799E-16</c:v>
                </c:pt>
                <c:pt idx="11">
                  <c:v>1.0704317118060494E-13</c:v>
                </c:pt>
                <c:pt idx="12">
                  <c:v>3.0911016838381619E-11</c:v>
                </c:pt>
                <c:pt idx="13">
                  <c:v>3.3518248214505618E-9</c:v>
                </c:pt>
                <c:pt idx="14">
                  <c:v>1.6257276099469719E-7</c:v>
                </c:pt>
                <c:pt idx="15">
                  <c:v>4.0434366317838592E-6</c:v>
                </c:pt>
                <c:pt idx="16">
                  <c:v>5.7481705932210644E-5</c:v>
                </c:pt>
                <c:pt idx="17">
                  <c:v>5.0983826002342606E-4</c:v>
                </c:pt>
                <c:pt idx="18">
                  <c:v>3.0313723484691217E-3</c:v>
                </c:pt>
                <c:pt idx="19">
                  <c:v>1.2826147333248369E-2</c:v>
                </c:pt>
                <c:pt idx="20">
                  <c:v>4.0620201526895258E-2</c:v>
                </c:pt>
                <c:pt idx="21">
                  <c:v>0.100565892433371</c:v>
                </c:pt>
                <c:pt idx="22">
                  <c:v>0.20219231367503074</c:v>
                </c:pt>
                <c:pt idx="23">
                  <c:v>0.34155610319057794</c:v>
                </c:pt>
                <c:pt idx="24">
                  <c:v>0.5</c:v>
                </c:pt>
                <c:pt idx="25">
                  <c:v>0.65254741238980818</c:v>
                </c:pt>
                <c:pt idx="26">
                  <c:v>0.77923448638016857</c:v>
                </c:pt>
                <c:pt idx="27">
                  <c:v>0.87145309455143782</c:v>
                </c:pt>
                <c:pt idx="28">
                  <c:v>0.93112207188281992</c:v>
                </c:pt>
                <c:pt idx="29">
                  <c:v>0.96586462594531675</c:v>
                </c:pt>
                <c:pt idx="30">
                  <c:v>0.98426639058347243</c:v>
                </c:pt>
                <c:pt idx="31">
                  <c:v>0.99321787743610968</c:v>
                </c:pt>
                <c:pt idx="32">
                  <c:v>0.9972510743295937</c:v>
                </c:pt>
                <c:pt idx="33">
                  <c:v>0.99894694716425614</c:v>
                </c:pt>
                <c:pt idx="34">
                  <c:v>0.99961689642323936</c:v>
                </c:pt>
                <c:pt idx="35">
                  <c:v>0.99986704615208644</c:v>
                </c:pt>
                <c:pt idx="36">
                  <c:v>0.99995580277244211</c:v>
                </c:pt>
                <c:pt idx="37">
                  <c:v>0.99998587314031706</c:v>
                </c:pt>
                <c:pt idx="38">
                  <c:v>0.99999564323453471</c:v>
                </c:pt>
                <c:pt idx="39">
                  <c:v>0.99999869942370301</c:v>
                </c:pt>
                <c:pt idx="40">
                  <c:v>0.99999962309738588</c:v>
                </c:pt>
                <c:pt idx="41">
                  <c:v>0.99999989368227893</c:v>
                </c:pt>
                <c:pt idx="42">
                  <c:v>0.9999999707363143</c:v>
                </c:pt>
                <c:pt idx="43">
                  <c:v>0.99999999212276836</c:v>
                </c:pt>
                <c:pt idx="44">
                  <c:v>0.99999999792206262</c:v>
                </c:pt>
                <c:pt idx="45">
                  <c:v>0.99999999946182372</c:v>
                </c:pt>
                <c:pt idx="46">
                  <c:v>0.99999999986291133</c:v>
                </c:pt>
                <c:pt idx="47">
                  <c:v>0.99999999996560041</c:v>
                </c:pt>
                <c:pt idx="48">
                  <c:v>0.99999999999148437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12256"/>
        <c:axId val="114922240"/>
      </c:scatterChart>
      <c:valAx>
        <c:axId val="1149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922240"/>
        <c:crosses val="autoZero"/>
        <c:crossBetween val="midCat"/>
      </c:valAx>
      <c:valAx>
        <c:axId val="11492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12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対数正規分布の累積積分値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対数正規分布!$A$12:$A$60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対数正規分布!$D$12:$D$60</c:f>
              <c:numCache>
                <c:formatCode>General</c:formatCode>
                <c:ptCount val="49"/>
                <c:pt idx="0">
                  <c:v>1.2677183203496372E-227</c:v>
                </c:pt>
                <c:pt idx="1">
                  <c:v>4.7096998800417315E-141</c:v>
                </c:pt>
                <c:pt idx="2">
                  <c:v>4.514795689652654E-100</c:v>
                </c:pt>
                <c:pt idx="3">
                  <c:v>2.5752223362551511E-75</c:v>
                </c:pt>
                <c:pt idx="4">
                  <c:v>1.3967988341236273E-58</c:v>
                </c:pt>
                <c:pt idx="5">
                  <c:v>1.655046347918373E-46</c:v>
                </c:pt>
                <c:pt idx="6">
                  <c:v>2.0230699643113819E-37</c:v>
                </c:pt>
                <c:pt idx="7">
                  <c:v>2.2309190551748958E-30</c:v>
                </c:pt>
                <c:pt idx="8">
                  <c:v>8.3625098039794746E-25</c:v>
                </c:pt>
                <c:pt idx="9">
                  <c:v>2.5258796172581284E-20</c:v>
                </c:pt>
                <c:pt idx="10">
                  <c:v>1.1077352146283799E-16</c:v>
                </c:pt>
                <c:pt idx="11">
                  <c:v>1.0704317118060494E-13</c:v>
                </c:pt>
                <c:pt idx="12">
                  <c:v>3.0911016838381619E-11</c:v>
                </c:pt>
                <c:pt idx="13">
                  <c:v>3.3518248214505618E-9</c:v>
                </c:pt>
                <c:pt idx="14">
                  <c:v>1.6257276099469719E-7</c:v>
                </c:pt>
                <c:pt idx="15">
                  <c:v>4.0434366317838592E-6</c:v>
                </c:pt>
                <c:pt idx="16">
                  <c:v>5.7481705932210644E-5</c:v>
                </c:pt>
                <c:pt idx="17">
                  <c:v>5.0983826002342606E-4</c:v>
                </c:pt>
                <c:pt idx="18">
                  <c:v>3.0313723484691217E-3</c:v>
                </c:pt>
                <c:pt idx="19">
                  <c:v>1.2826147333248369E-2</c:v>
                </c:pt>
                <c:pt idx="20">
                  <c:v>4.0620201526895258E-2</c:v>
                </c:pt>
                <c:pt idx="21">
                  <c:v>0.100565892433371</c:v>
                </c:pt>
                <c:pt idx="22">
                  <c:v>0.20219231367503074</c:v>
                </c:pt>
                <c:pt idx="23">
                  <c:v>0.34155610319057794</c:v>
                </c:pt>
                <c:pt idx="24">
                  <c:v>0.5</c:v>
                </c:pt>
                <c:pt idx="25">
                  <c:v>0.65254741238980818</c:v>
                </c:pt>
                <c:pt idx="26">
                  <c:v>0.77923448638016857</c:v>
                </c:pt>
                <c:pt idx="27">
                  <c:v>0.87145309455143782</c:v>
                </c:pt>
                <c:pt idx="28">
                  <c:v>0.93112207188281992</c:v>
                </c:pt>
                <c:pt idx="29">
                  <c:v>0.96586462594531675</c:v>
                </c:pt>
                <c:pt idx="30">
                  <c:v>0.98426639058347243</c:v>
                </c:pt>
                <c:pt idx="31">
                  <c:v>0.99321787743610968</c:v>
                </c:pt>
                <c:pt idx="32">
                  <c:v>0.9972510743295937</c:v>
                </c:pt>
                <c:pt idx="33">
                  <c:v>0.99894694716425614</c:v>
                </c:pt>
                <c:pt idx="34">
                  <c:v>0.99961689642323936</c:v>
                </c:pt>
                <c:pt idx="35">
                  <c:v>0.99986704615208644</c:v>
                </c:pt>
                <c:pt idx="36">
                  <c:v>0.99995580277244211</c:v>
                </c:pt>
                <c:pt idx="37">
                  <c:v>0.99998587314031706</c:v>
                </c:pt>
                <c:pt idx="38">
                  <c:v>0.99999564323453471</c:v>
                </c:pt>
                <c:pt idx="39">
                  <c:v>0.99999869942370301</c:v>
                </c:pt>
                <c:pt idx="40">
                  <c:v>0.99999962309738588</c:v>
                </c:pt>
                <c:pt idx="41">
                  <c:v>0.99999989368227893</c:v>
                </c:pt>
                <c:pt idx="42">
                  <c:v>0.9999999707363143</c:v>
                </c:pt>
                <c:pt idx="43">
                  <c:v>0.99999999212276836</c:v>
                </c:pt>
                <c:pt idx="44">
                  <c:v>0.99999999792206262</c:v>
                </c:pt>
                <c:pt idx="45">
                  <c:v>0.99999999946182372</c:v>
                </c:pt>
                <c:pt idx="46">
                  <c:v>0.99999999986291133</c:v>
                </c:pt>
                <c:pt idx="47">
                  <c:v>0.99999999996560041</c:v>
                </c:pt>
                <c:pt idx="48">
                  <c:v>0.99999999999148437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43872"/>
        <c:axId val="114945408"/>
      </c:scatterChart>
      <c:valAx>
        <c:axId val="1149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4945408"/>
        <c:crosses val="autoZero"/>
        <c:crossBetween val="midCat"/>
      </c:valAx>
      <c:valAx>
        <c:axId val="11494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14943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0"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対数正規分布</a:t>
            </a:r>
          </a:p>
        </c:rich>
      </c:tx>
      <c:layout>
        <c:manualLayout>
          <c:xMode val="edge"/>
          <c:yMode val="edge"/>
          <c:x val="0.43888888888888888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対数正規分布!$B$11</c:f>
              <c:strCache>
                <c:ptCount val="1"/>
                <c:pt idx="0">
                  <c:v>対数正規分布</c:v>
                </c:pt>
              </c:strCache>
            </c:strRef>
          </c:tx>
          <c:marker>
            <c:symbol val="none"/>
          </c:marker>
          <c:xVal>
            <c:numRef>
              <c:f>対数正規分布!$A$12:$A$60</c:f>
              <c:numCache>
                <c:formatCode>General</c:formatCode>
                <c:ptCount val="49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</c:numCache>
            </c:numRef>
          </c:xVal>
          <c:yVal>
            <c:numRef>
              <c:f>対数正規分布!$B$12:$B$60</c:f>
              <c:numCache>
                <c:formatCode>General</c:formatCode>
                <c:ptCount val="49"/>
                <c:pt idx="0">
                  <c:v>2.042279338363471E-224</c:v>
                </c:pt>
                <c:pt idx="1">
                  <c:v>2.9785031953200468E-138</c:v>
                </c:pt>
                <c:pt idx="2">
                  <c:v>1.5989594229161212E-97</c:v>
                </c:pt>
                <c:pt idx="3">
                  <c:v>5.9165933520516405E-73</c:v>
                </c:pt>
                <c:pt idx="4">
                  <c:v>2.2566740464033572E-56</c:v>
                </c:pt>
                <c:pt idx="5">
                  <c:v>1.9778580534338044E-44</c:v>
                </c:pt>
                <c:pt idx="6">
                  <c:v>1.850714883704178E-35</c:v>
                </c:pt>
                <c:pt idx="7">
                  <c:v>1.6007963899446014E-28</c:v>
                </c:pt>
                <c:pt idx="8">
                  <c:v>4.7910684958195176E-23</c:v>
                </c:pt>
                <c:pt idx="9">
                  <c:v>1.1706928900034542E-18</c:v>
                </c:pt>
                <c:pt idx="10">
                  <c:v>4.1934016344310455E-15</c:v>
                </c:pt>
                <c:pt idx="11">
                  <c:v>3.3322956137048283E-12</c:v>
                </c:pt>
                <c:pt idx="12">
                  <c:v>7.9485919991395009E-10</c:v>
                </c:pt>
                <c:pt idx="13">
                  <c:v>7.1365788916145943E-8</c:v>
                </c:pt>
                <c:pt idx="14">
                  <c:v>2.8673949489642112E-6</c:v>
                </c:pt>
                <c:pt idx="15">
                  <c:v>5.8991738538166859E-5</c:v>
                </c:pt>
                <c:pt idx="16">
                  <c:v>6.9132097980612332E-4</c:v>
                </c:pt>
                <c:pt idx="17">
                  <c:v>5.026489824301936E-3</c:v>
                </c:pt>
                <c:pt idx="18">
                  <c:v>2.4303531235024399E-2</c:v>
                </c:pt>
                <c:pt idx="19">
                  <c:v>8.2719490631299991E-2</c:v>
                </c:pt>
                <c:pt idx="20">
                  <c:v>0.20775554685441183</c:v>
                </c:pt>
                <c:pt idx="21">
                  <c:v>0.4005060026427309</c:v>
                </c:pt>
                <c:pt idx="22">
                  <c:v>0.61260533296016184</c:v>
                </c:pt>
                <c:pt idx="23">
                  <c:v>0.76468513359414425</c:v>
                </c:pt>
                <c:pt idx="24">
                  <c:v>0.79788456080286529</c:v>
                </c:pt>
                <c:pt idx="25">
                  <c:v>0.71040128191338825</c:v>
                </c:pt>
                <c:pt idx="26">
                  <c:v>0.54941429497087291</c:v>
                </c:pt>
                <c:pt idx="27">
                  <c:v>0.37482741574694506</c:v>
                </c:pt>
                <c:pt idx="28">
                  <c:v>0.22863321202430401</c:v>
                </c:pt>
                <c:pt idx="29">
                  <c:v>0.12616427983613454</c:v>
                </c:pt>
                <c:pt idx="30">
                  <c:v>6.3637776534603049E-2</c:v>
                </c:pt>
                <c:pt idx="31">
                  <c:v>2.9609905321419279E-2</c:v>
                </c:pt>
                <c:pt idx="32">
                  <c:v>1.281175528882449E-2</c:v>
                </c:pt>
                <c:pt idx="33">
                  <c:v>5.1920945899272706E-3</c:v>
                </c:pt>
                <c:pt idx="34">
                  <c:v>1.9834016761764786E-3</c:v>
                </c:pt>
                <c:pt idx="35">
                  <c:v>7.1827038387803908E-4</c:v>
                </c:pt>
                <c:pt idx="36">
                  <c:v>2.4785085847649609E-4</c:v>
                </c:pt>
                <c:pt idx="37">
                  <c:v>8.1866645136048863E-5</c:v>
                </c:pt>
                <c:pt idx="38">
                  <c:v>2.5991235954114055E-5</c:v>
                </c:pt>
                <c:pt idx="39">
                  <c:v>7.9609234215925686E-6</c:v>
                </c:pt>
                <c:pt idx="40">
                  <c:v>2.3603369379038038E-6</c:v>
                </c:pt>
                <c:pt idx="41">
                  <c:v>6.7948196154637004E-7</c:v>
                </c:pt>
                <c:pt idx="42">
                  <c:v>1.9044593957122753E-7</c:v>
                </c:pt>
                <c:pt idx="43">
                  <c:v>5.2100551812667732E-8</c:v>
                </c:pt>
                <c:pt idx="44">
                  <c:v>1.3943725854508201E-8</c:v>
                </c:pt>
                <c:pt idx="45">
                  <c:v>3.658328305615651E-9</c:v>
                </c:pt>
                <c:pt idx="46">
                  <c:v>9.4270667074416849E-10</c:v>
                </c:pt>
                <c:pt idx="47">
                  <c:v>2.3900803250118215E-10</c:v>
                </c:pt>
                <c:pt idx="48">
                  <c:v>5.9714333676558681E-11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91648"/>
        <c:axId val="115293568"/>
      </c:scatterChart>
      <c:valAx>
        <c:axId val="115291648"/>
        <c:scaling>
          <c:orientation val="minMax"/>
          <c:max val="1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x</a:t>
                </a:r>
                <a:endParaRPr lang="ja-JP" altLang="en-US"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293568"/>
        <c:crosses val="autoZero"/>
        <c:crossBetween val="midCat"/>
        <c:majorUnit val="1"/>
        <c:minorUnit val="1"/>
      </c:valAx>
      <c:valAx>
        <c:axId val="115293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rPr>
                  <a:t>y</a:t>
                </a:r>
                <a:endParaRPr lang="ja-JP" altLang="en-US"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29164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453278</xdr:colOff>
      <xdr:row>11</xdr:row>
      <xdr:rowOff>9525</xdr:rowOff>
    </xdr:from>
    <xdr:to>
      <xdr:col>21</xdr:col>
      <xdr:colOff>57151</xdr:colOff>
      <xdr:row>48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409575</xdr:colOff>
      <xdr:row>11</xdr:row>
      <xdr:rowOff>9525</xdr:rowOff>
    </xdr:from>
    <xdr:to>
      <xdr:col>35</xdr:col>
      <xdr:colOff>200025</xdr:colOff>
      <xdr:row>48</xdr:row>
      <xdr:rowOff>38100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459441</xdr:colOff>
      <xdr:row>49</xdr:row>
      <xdr:rowOff>95250</xdr:rowOff>
    </xdr:from>
    <xdr:to>
      <xdr:col>21</xdr:col>
      <xdr:colOff>61632</xdr:colOff>
      <xdr:row>86</xdr:row>
      <xdr:rowOff>123825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428625</xdr:colOff>
      <xdr:row>49</xdr:row>
      <xdr:rowOff>95250</xdr:rowOff>
    </xdr:from>
    <xdr:to>
      <xdr:col>35</xdr:col>
      <xdr:colOff>219075</xdr:colOff>
      <xdr:row>86</xdr:row>
      <xdr:rowOff>123825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470647</xdr:colOff>
      <xdr:row>15</xdr:row>
      <xdr:rowOff>56030</xdr:rowOff>
    </xdr:from>
    <xdr:to>
      <xdr:col>20</xdr:col>
      <xdr:colOff>257736</xdr:colOff>
      <xdr:row>31</xdr:row>
      <xdr:rowOff>109818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85" zoomScaleNormal="85" workbookViewId="0">
      <selection activeCell="A5" sqref="A5"/>
    </sheetView>
  </sheetViews>
  <sheetFormatPr defaultRowHeight="13.5" x14ac:dyDescent="0.15"/>
  <cols>
    <col min="1" max="1" width="14.125" customWidth="1"/>
    <col min="2" max="2" width="12.75" bestFit="1" customWidth="1"/>
    <col min="3" max="3" width="12.75" customWidth="1"/>
    <col min="4" max="4" width="12.75" bestFit="1" customWidth="1"/>
    <col min="5" max="5" width="15.125" bestFit="1" customWidth="1"/>
    <col min="6" max="6" width="15.125" customWidth="1"/>
    <col min="7" max="7" width="11.5" customWidth="1"/>
  </cols>
  <sheetData>
    <row r="1" spans="1:9" ht="21" x14ac:dyDescent="0.15">
      <c r="A1" s="1" t="s">
        <v>10</v>
      </c>
    </row>
    <row r="3" spans="1:9" x14ac:dyDescent="0.15">
      <c r="A3" t="s">
        <v>5</v>
      </c>
    </row>
    <row r="4" spans="1:9" x14ac:dyDescent="0.15">
      <c r="G4" s="6"/>
      <c r="H4" s="6"/>
      <c r="I4" s="6"/>
    </row>
    <row r="5" spans="1:9" x14ac:dyDescent="0.15">
      <c r="A5" s="3" t="s">
        <v>2</v>
      </c>
      <c r="B5" s="2">
        <v>5</v>
      </c>
      <c r="C5" s="5"/>
      <c r="G5" s="6"/>
      <c r="H5" s="6"/>
      <c r="I5" s="6"/>
    </row>
    <row r="6" spans="1:9" x14ac:dyDescent="0.15">
      <c r="A6" s="3" t="s">
        <v>3</v>
      </c>
      <c r="B6" s="2">
        <f>LN(B5)</f>
        <v>1.6094379124341003</v>
      </c>
      <c r="C6" t="str">
        <f>" =LN(M)"</f>
        <v xml:space="preserve"> =LN(M)</v>
      </c>
      <c r="G6" s="6"/>
      <c r="H6" s="6"/>
      <c r="I6" s="6"/>
    </row>
    <row r="7" spans="1:9" x14ac:dyDescent="0.15">
      <c r="A7" s="3" t="s">
        <v>6</v>
      </c>
      <c r="B7" s="2">
        <v>0.1</v>
      </c>
      <c r="C7" s="5"/>
      <c r="G7" s="6"/>
      <c r="H7" s="6"/>
      <c r="I7" s="6"/>
    </row>
    <row r="8" spans="1:9" x14ac:dyDescent="0.15">
      <c r="G8" s="6"/>
      <c r="H8" s="6"/>
      <c r="I8" s="6"/>
    </row>
    <row r="9" spans="1:9" x14ac:dyDescent="0.15">
      <c r="A9" t="s">
        <v>4</v>
      </c>
    </row>
    <row r="11" spans="1:9" x14ac:dyDescent="0.15">
      <c r="A11" s="4" t="s">
        <v>0</v>
      </c>
      <c r="B11" s="4" t="s">
        <v>1</v>
      </c>
      <c r="C11" s="4" t="s">
        <v>1</v>
      </c>
      <c r="D11" s="4" t="s">
        <v>7</v>
      </c>
      <c r="E11" s="4" t="s">
        <v>8</v>
      </c>
      <c r="F11" s="4" t="s">
        <v>9</v>
      </c>
    </row>
    <row r="12" spans="1:9" x14ac:dyDescent="0.15">
      <c r="A12" s="2">
        <v>0.2</v>
      </c>
      <c r="B12" s="2">
        <f>_xlfn.LOGNORM.DIST(A12,$B$6,$B$7,FALSE)</f>
        <v>2.042279338363471E-224</v>
      </c>
      <c r="C12" s="2">
        <f>1/(SQRT(2*PI())*$B$7*A12)*EXP(-((LN(A12)-LN($B$5))^2/(SQRT(2)*$B$7)^2))</f>
        <v>2.0422793383637064E-224</v>
      </c>
      <c r="D12" s="2">
        <f>_xlfn.LOGNORM.DIST(A12,$B$6,$B$7,TRUE)</f>
        <v>1.2677183203496372E-227</v>
      </c>
      <c r="E12" s="2">
        <f>NORMDIST((LN(A12)-LN($B$5))/$B$7,0,1,TRUE)</f>
        <v>1.2677183203496372E-227</v>
      </c>
      <c r="F12" s="2">
        <f>1-NORMDIST((LN($B$5)-LN(A12))/$B$7,0,1,TRUE)</f>
        <v>0</v>
      </c>
    </row>
    <row r="13" spans="1:9" x14ac:dyDescent="0.15">
      <c r="A13" s="2">
        <v>0.4</v>
      </c>
      <c r="B13" s="2">
        <f>_xlfn.LOGNORM.DIST(A13,$B$6,$B$7,FALSE)</f>
        <v>2.9785031953200468E-138</v>
      </c>
      <c r="C13" s="2">
        <f t="shared" ref="C13:C60" si="0">1/(SQRT(2*PI())*$B$7*A13)*EXP(-((LN(A13)-LN($B$5))^2/(SQRT(2)*$B$7)^2))</f>
        <v>2.9785031953202318E-138</v>
      </c>
      <c r="D13" s="2">
        <f>_xlfn.LOGNORM.DIST(A13,$B$6,$B$7,TRUE)</f>
        <v>4.7096998800417315E-141</v>
      </c>
      <c r="E13" s="2">
        <f t="shared" ref="E13:E60" si="1">NORMDIST((LN(A13)-LN($B$5))/$B$7,0,1,TRUE)</f>
        <v>4.7096998800417315E-141</v>
      </c>
      <c r="F13" s="2">
        <f t="shared" ref="F13:F60" si="2">1-NORMDIST((LN($B$5)-LN(A13))/$B$7,0,1,TRUE)</f>
        <v>0</v>
      </c>
    </row>
    <row r="14" spans="1:9" x14ac:dyDescent="0.15">
      <c r="A14" s="2">
        <v>0.6</v>
      </c>
      <c r="B14" s="2">
        <f t="shared" ref="B14:B60" si="3">_xlfn.LOGNORM.DIST(A14,$B$6,$B$7,FALSE)</f>
        <v>1.5989594229161212E-97</v>
      </c>
      <c r="C14" s="2">
        <f t="shared" si="0"/>
        <v>1.5989594229162529E-97</v>
      </c>
      <c r="D14" s="2">
        <f t="shared" ref="D14:D60" si="4">_xlfn.LOGNORM.DIST(A14,$B$6,$B$7,TRUE)</f>
        <v>4.514795689652654E-100</v>
      </c>
      <c r="E14" s="2">
        <f t="shared" si="1"/>
        <v>4.514795689652654E-100</v>
      </c>
      <c r="F14" s="2">
        <f t="shared" si="2"/>
        <v>0</v>
      </c>
    </row>
    <row r="15" spans="1:9" x14ac:dyDescent="0.15">
      <c r="A15" s="2">
        <v>0.8</v>
      </c>
      <c r="B15" s="2">
        <f t="shared" si="3"/>
        <v>5.9165933520516405E-73</v>
      </c>
      <c r="C15" s="2">
        <f t="shared" si="0"/>
        <v>5.9165933520518617E-73</v>
      </c>
      <c r="D15" s="2">
        <f t="shared" si="4"/>
        <v>2.5752223362551511E-75</v>
      </c>
      <c r="E15" s="2">
        <f t="shared" si="1"/>
        <v>2.5752223362551511E-75</v>
      </c>
      <c r="F15" s="2">
        <f t="shared" si="2"/>
        <v>0</v>
      </c>
    </row>
    <row r="16" spans="1:9" x14ac:dyDescent="0.15">
      <c r="A16" s="2">
        <v>1</v>
      </c>
      <c r="B16" s="2">
        <f t="shared" si="3"/>
        <v>2.2566740464033572E-56</v>
      </c>
      <c r="C16" s="2">
        <f t="shared" si="0"/>
        <v>2.2566740464033735E-56</v>
      </c>
      <c r="D16" s="2">
        <f t="shared" si="4"/>
        <v>1.3967988341236273E-58</v>
      </c>
      <c r="E16" s="2">
        <f t="shared" si="1"/>
        <v>1.3967988341236273E-58</v>
      </c>
      <c r="F16" s="2">
        <f t="shared" si="2"/>
        <v>0</v>
      </c>
    </row>
    <row r="17" spans="1:6" x14ac:dyDescent="0.15">
      <c r="A17" s="2">
        <v>1.2</v>
      </c>
      <c r="B17" s="2">
        <f t="shared" si="3"/>
        <v>1.9778580534338044E-44</v>
      </c>
      <c r="C17" s="2">
        <f t="shared" si="0"/>
        <v>1.9778580534337781E-44</v>
      </c>
      <c r="D17" s="2">
        <f t="shared" si="4"/>
        <v>1.655046347918373E-46</v>
      </c>
      <c r="E17" s="2">
        <f t="shared" si="1"/>
        <v>1.655046347918373E-46</v>
      </c>
      <c r="F17" s="2">
        <f t="shared" si="2"/>
        <v>0</v>
      </c>
    </row>
    <row r="18" spans="1:6" x14ac:dyDescent="0.15">
      <c r="A18" s="2">
        <v>1.4</v>
      </c>
      <c r="B18" s="2">
        <f t="shared" si="3"/>
        <v>1.850714883704178E-35</v>
      </c>
      <c r="C18" s="2">
        <f t="shared" si="0"/>
        <v>1.8507148837041884E-35</v>
      </c>
      <c r="D18" s="2">
        <f t="shared" si="4"/>
        <v>2.0230699643113819E-37</v>
      </c>
      <c r="E18" s="2">
        <f t="shared" si="1"/>
        <v>2.0230699643113819E-37</v>
      </c>
      <c r="F18" s="2">
        <f t="shared" si="2"/>
        <v>0</v>
      </c>
    </row>
    <row r="19" spans="1:6" x14ac:dyDescent="0.15">
      <c r="A19" s="2">
        <v>1.6</v>
      </c>
      <c r="B19" s="2">
        <f t="shared" si="3"/>
        <v>1.6007963899446014E-28</v>
      </c>
      <c r="C19" s="2">
        <f t="shared" si="0"/>
        <v>1.6007963899446447E-28</v>
      </c>
      <c r="D19" s="2">
        <f t="shared" si="4"/>
        <v>2.2309190551748958E-30</v>
      </c>
      <c r="E19" s="2">
        <f t="shared" si="1"/>
        <v>2.2309190551748958E-30</v>
      </c>
      <c r="F19" s="2">
        <f t="shared" si="2"/>
        <v>0</v>
      </c>
    </row>
    <row r="20" spans="1:6" x14ac:dyDescent="0.15">
      <c r="A20" s="2">
        <v>1.8</v>
      </c>
      <c r="B20" s="2">
        <f t="shared" si="3"/>
        <v>4.7910684958195176E-23</v>
      </c>
      <c r="C20" s="2">
        <f t="shared" si="0"/>
        <v>4.7910684958196157E-23</v>
      </c>
      <c r="D20" s="2">
        <f t="shared" si="4"/>
        <v>8.3625098039794746E-25</v>
      </c>
      <c r="E20" s="2">
        <f t="shared" si="1"/>
        <v>8.3625098039794746E-25</v>
      </c>
      <c r="F20" s="2">
        <f t="shared" si="2"/>
        <v>0</v>
      </c>
    </row>
    <row r="21" spans="1:6" x14ac:dyDescent="0.15">
      <c r="A21" s="2">
        <v>2</v>
      </c>
      <c r="B21" s="2">
        <f t="shared" si="3"/>
        <v>1.1706928900034542E-18</v>
      </c>
      <c r="C21" s="2">
        <f t="shared" si="0"/>
        <v>1.1706928900034752E-18</v>
      </c>
      <c r="D21" s="2">
        <f t="shared" si="4"/>
        <v>2.5258796172581284E-20</v>
      </c>
      <c r="E21" s="2">
        <f t="shared" si="1"/>
        <v>2.5258796172581284E-20</v>
      </c>
      <c r="F21" s="2">
        <f t="shared" si="2"/>
        <v>0</v>
      </c>
    </row>
    <row r="22" spans="1:6" x14ac:dyDescent="0.15">
      <c r="A22" s="2">
        <v>2.2000000000000002</v>
      </c>
      <c r="B22" s="2">
        <f t="shared" si="3"/>
        <v>4.1934016344310455E-15</v>
      </c>
      <c r="C22" s="2">
        <f t="shared" si="0"/>
        <v>4.1934016344310376E-15</v>
      </c>
      <c r="D22" s="2">
        <f t="shared" si="4"/>
        <v>1.1077352146283799E-16</v>
      </c>
      <c r="E22" s="2">
        <f t="shared" si="1"/>
        <v>1.1077352146283799E-16</v>
      </c>
      <c r="F22" s="2">
        <f t="shared" si="2"/>
        <v>0</v>
      </c>
    </row>
    <row r="23" spans="1:6" x14ac:dyDescent="0.15">
      <c r="A23" s="2">
        <v>2.4</v>
      </c>
      <c r="B23" s="2">
        <f t="shared" si="3"/>
        <v>3.3322956137048283E-12</v>
      </c>
      <c r="C23" s="2">
        <f t="shared" si="0"/>
        <v>3.3322956137048315E-12</v>
      </c>
      <c r="D23" s="2">
        <f t="shared" si="4"/>
        <v>1.0704317118060494E-13</v>
      </c>
      <c r="E23" s="2">
        <f t="shared" si="1"/>
        <v>1.0704317118060494E-13</v>
      </c>
      <c r="F23" s="2">
        <f t="shared" si="2"/>
        <v>1.0702549957386509E-13</v>
      </c>
    </row>
    <row r="24" spans="1:6" x14ac:dyDescent="0.15">
      <c r="A24" s="2">
        <v>2.6</v>
      </c>
      <c r="B24" s="2">
        <f t="shared" si="3"/>
        <v>7.9485919991395009E-10</v>
      </c>
      <c r="C24" s="2">
        <f t="shared" si="0"/>
        <v>7.948591999139534E-10</v>
      </c>
      <c r="D24" s="2">
        <f t="shared" si="4"/>
        <v>3.0911016838381619E-11</v>
      </c>
      <c r="E24" s="2">
        <f t="shared" si="1"/>
        <v>3.0911016838381619E-11</v>
      </c>
      <c r="F24" s="2">
        <f t="shared" si="2"/>
        <v>3.0911051496218533E-11</v>
      </c>
    </row>
    <row r="25" spans="1:6" x14ac:dyDescent="0.15">
      <c r="A25" s="2">
        <v>2.8</v>
      </c>
      <c r="B25" s="2">
        <f t="shared" si="3"/>
        <v>7.1365788916145943E-8</v>
      </c>
      <c r="C25" s="2">
        <f t="shared" si="0"/>
        <v>7.1365788916146088E-8</v>
      </c>
      <c r="D25" s="2">
        <f t="shared" si="4"/>
        <v>3.3518248214505618E-9</v>
      </c>
      <c r="E25" s="2">
        <f t="shared" si="1"/>
        <v>3.3518248214505618E-9</v>
      </c>
      <c r="F25" s="2">
        <f t="shared" si="2"/>
        <v>3.3518248176989118E-9</v>
      </c>
    </row>
    <row r="26" spans="1:6" x14ac:dyDescent="0.15">
      <c r="A26" s="2">
        <v>3</v>
      </c>
      <c r="B26" s="2">
        <f t="shared" si="3"/>
        <v>2.8673949489642112E-6</v>
      </c>
      <c r="C26" s="2">
        <f t="shared" si="0"/>
        <v>2.8673949489642172E-6</v>
      </c>
      <c r="D26" s="2">
        <f t="shared" si="4"/>
        <v>1.6257276099469719E-7</v>
      </c>
      <c r="E26" s="2">
        <f t="shared" si="1"/>
        <v>1.6257276099469719E-7</v>
      </c>
      <c r="F26" s="2">
        <f t="shared" si="2"/>
        <v>1.6257276103104346E-7</v>
      </c>
    </row>
    <row r="27" spans="1:6" x14ac:dyDescent="0.15">
      <c r="A27" s="2">
        <v>3.2</v>
      </c>
      <c r="B27" s="2">
        <f t="shared" si="3"/>
        <v>5.8991738538166859E-5</v>
      </c>
      <c r="C27" s="2">
        <f t="shared" si="0"/>
        <v>5.8991738538166879E-5</v>
      </c>
      <c r="D27" s="2">
        <f t="shared" si="4"/>
        <v>4.0434366317838592E-6</v>
      </c>
      <c r="E27" s="2">
        <f t="shared" si="1"/>
        <v>4.0434366317838592E-6</v>
      </c>
      <c r="F27" s="2">
        <f t="shared" si="2"/>
        <v>4.043436631739894E-6</v>
      </c>
    </row>
    <row r="28" spans="1:6" x14ac:dyDescent="0.15">
      <c r="A28" s="2">
        <v>3.4</v>
      </c>
      <c r="B28" s="2">
        <f t="shared" si="3"/>
        <v>6.9132097980612332E-4</v>
      </c>
      <c r="C28" s="2">
        <f t="shared" si="0"/>
        <v>6.9132097980612582E-4</v>
      </c>
      <c r="D28" s="2">
        <f t="shared" si="4"/>
        <v>5.7481705932210644E-5</v>
      </c>
      <c r="E28" s="2">
        <f t="shared" si="1"/>
        <v>5.7481705932210644E-5</v>
      </c>
      <c r="F28" s="2">
        <f t="shared" si="2"/>
        <v>5.7481705932227456E-5</v>
      </c>
    </row>
    <row r="29" spans="1:6" x14ac:dyDescent="0.15">
      <c r="A29" s="2">
        <v>3.6</v>
      </c>
      <c r="B29" s="2">
        <f t="shared" si="3"/>
        <v>5.026489824301936E-3</v>
      </c>
      <c r="C29" s="2">
        <f t="shared" si="0"/>
        <v>5.0264898243019369E-3</v>
      </c>
      <c r="D29" s="2">
        <f t="shared" si="4"/>
        <v>5.0983826002342606E-4</v>
      </c>
      <c r="E29" s="2">
        <f t="shared" si="1"/>
        <v>5.0983826002342606E-4</v>
      </c>
      <c r="F29" s="2">
        <f t="shared" si="2"/>
        <v>5.098382600233764E-4</v>
      </c>
    </row>
    <row r="30" spans="1:6" x14ac:dyDescent="0.15">
      <c r="A30" s="2">
        <v>3.8</v>
      </c>
      <c r="B30" s="2">
        <f t="shared" si="3"/>
        <v>2.4303531235024399E-2</v>
      </c>
      <c r="C30" s="2">
        <f t="shared" si="0"/>
        <v>2.430353123502442E-2</v>
      </c>
      <c r="D30" s="2">
        <f t="shared" si="4"/>
        <v>3.0313723484691217E-3</v>
      </c>
      <c r="E30" s="2">
        <f t="shared" si="1"/>
        <v>3.0313723484691217E-3</v>
      </c>
      <c r="F30" s="2">
        <f t="shared" si="2"/>
        <v>3.0313723484691746E-3</v>
      </c>
    </row>
    <row r="31" spans="1:6" x14ac:dyDescent="0.15">
      <c r="A31" s="2">
        <v>4</v>
      </c>
      <c r="B31" s="2">
        <f t="shared" si="3"/>
        <v>8.2719490631299991E-2</v>
      </c>
      <c r="C31" s="2">
        <f t="shared" si="0"/>
        <v>8.2719490631299963E-2</v>
      </c>
      <c r="D31" s="2">
        <f t="shared" si="4"/>
        <v>1.2826147333248369E-2</v>
      </c>
      <c r="E31" s="2">
        <f t="shared" si="1"/>
        <v>1.2826147333248369E-2</v>
      </c>
      <c r="F31" s="2">
        <f t="shared" si="2"/>
        <v>1.2826147333248383E-2</v>
      </c>
    </row>
    <row r="32" spans="1:6" x14ac:dyDescent="0.15">
      <c r="A32" s="2">
        <v>4.2</v>
      </c>
      <c r="B32" s="2">
        <f t="shared" si="3"/>
        <v>0.20775554685441183</v>
      </c>
      <c r="C32" s="2">
        <f t="shared" si="0"/>
        <v>0.20775554685441192</v>
      </c>
      <c r="D32" s="2">
        <f t="shared" si="4"/>
        <v>4.0620201526895258E-2</v>
      </c>
      <c r="E32" s="2">
        <f t="shared" si="1"/>
        <v>4.0620201526895258E-2</v>
      </c>
      <c r="F32" s="2">
        <f t="shared" si="2"/>
        <v>4.0620201526895272E-2</v>
      </c>
    </row>
    <row r="33" spans="1:6" x14ac:dyDescent="0.15">
      <c r="A33" s="2">
        <v>4.4000000000000004</v>
      </c>
      <c r="B33" s="2">
        <f t="shared" si="3"/>
        <v>0.4005060026427309</v>
      </c>
      <c r="C33" s="2">
        <f t="shared" si="0"/>
        <v>0.40050600264273106</v>
      </c>
      <c r="D33" s="2">
        <f t="shared" si="4"/>
        <v>0.100565892433371</v>
      </c>
      <c r="E33" s="2">
        <f t="shared" si="1"/>
        <v>0.100565892433371</v>
      </c>
      <c r="F33" s="2">
        <f t="shared" si="2"/>
        <v>0.100565892433371</v>
      </c>
    </row>
    <row r="34" spans="1:6" x14ac:dyDescent="0.15">
      <c r="A34" s="2">
        <v>4.5999999999999996</v>
      </c>
      <c r="B34" s="2">
        <f t="shared" si="3"/>
        <v>0.61260533296016184</v>
      </c>
      <c r="C34" s="2">
        <f t="shared" si="0"/>
        <v>0.61260533296016217</v>
      </c>
      <c r="D34" s="2">
        <f t="shared" si="4"/>
        <v>0.20219231367503074</v>
      </c>
      <c r="E34" s="2">
        <f t="shared" si="1"/>
        <v>0.20219231367503074</v>
      </c>
      <c r="F34" s="2">
        <f t="shared" si="2"/>
        <v>0.20219231367503077</v>
      </c>
    </row>
    <row r="35" spans="1:6" x14ac:dyDescent="0.15">
      <c r="A35" s="2">
        <v>4.8</v>
      </c>
      <c r="B35" s="2">
        <f t="shared" si="3"/>
        <v>0.76468513359414425</v>
      </c>
      <c r="C35" s="2">
        <f t="shared" si="0"/>
        <v>0.76468513359414403</v>
      </c>
      <c r="D35" s="2">
        <f t="shared" si="4"/>
        <v>0.34155610319057794</v>
      </c>
      <c r="E35" s="2">
        <f t="shared" si="1"/>
        <v>0.34155610319057794</v>
      </c>
      <c r="F35" s="2">
        <f t="shared" si="2"/>
        <v>0.34155610319057794</v>
      </c>
    </row>
    <row r="36" spans="1:6" x14ac:dyDescent="0.15">
      <c r="A36" s="2">
        <v>5</v>
      </c>
      <c r="B36" s="2">
        <f t="shared" si="3"/>
        <v>0.79788456080286529</v>
      </c>
      <c r="C36" s="2">
        <f t="shared" si="0"/>
        <v>0.79788456080286541</v>
      </c>
      <c r="D36" s="2">
        <f t="shared" si="4"/>
        <v>0.5</v>
      </c>
      <c r="E36" s="2">
        <f t="shared" si="1"/>
        <v>0.5</v>
      </c>
      <c r="F36" s="2">
        <f t="shared" si="2"/>
        <v>0.5</v>
      </c>
    </row>
    <row r="37" spans="1:6" x14ac:dyDescent="0.15">
      <c r="A37" s="2">
        <v>5.2</v>
      </c>
      <c r="B37" s="2">
        <f t="shared" si="3"/>
        <v>0.71040128191338825</v>
      </c>
      <c r="C37" s="2">
        <f t="shared" si="0"/>
        <v>0.71040128191338814</v>
      </c>
      <c r="D37" s="2">
        <f t="shared" si="4"/>
        <v>0.65254741238980818</v>
      </c>
      <c r="E37" s="2">
        <f t="shared" si="1"/>
        <v>0.65254741238980818</v>
      </c>
      <c r="F37" s="2">
        <f t="shared" si="2"/>
        <v>0.65254741238980818</v>
      </c>
    </row>
    <row r="38" spans="1:6" x14ac:dyDescent="0.15">
      <c r="A38" s="2">
        <v>5.4</v>
      </c>
      <c r="B38" s="2">
        <f t="shared" si="3"/>
        <v>0.54941429497087291</v>
      </c>
      <c r="C38" s="2">
        <f t="shared" si="0"/>
        <v>0.54941429497087291</v>
      </c>
      <c r="D38" s="2">
        <f t="shared" si="4"/>
        <v>0.77923448638016857</v>
      </c>
      <c r="E38" s="2">
        <f t="shared" si="1"/>
        <v>0.77923448638016857</v>
      </c>
      <c r="F38" s="2">
        <f t="shared" si="2"/>
        <v>0.77923448638016857</v>
      </c>
    </row>
    <row r="39" spans="1:6" x14ac:dyDescent="0.15">
      <c r="A39" s="2">
        <v>5.6</v>
      </c>
      <c r="B39" s="2">
        <f t="shared" si="3"/>
        <v>0.37482741574694506</v>
      </c>
      <c r="C39" s="2">
        <f t="shared" si="0"/>
        <v>0.37482741574694523</v>
      </c>
      <c r="D39" s="2">
        <f t="shared" si="4"/>
        <v>0.87145309455143782</v>
      </c>
      <c r="E39" s="2">
        <f t="shared" si="1"/>
        <v>0.87145309455143782</v>
      </c>
      <c r="F39" s="2">
        <f t="shared" si="2"/>
        <v>0.87145309455143782</v>
      </c>
    </row>
    <row r="40" spans="1:6" x14ac:dyDescent="0.15">
      <c r="A40" s="2">
        <v>5.8</v>
      </c>
      <c r="B40" s="2">
        <f t="shared" si="3"/>
        <v>0.22863321202430401</v>
      </c>
      <c r="C40" s="2">
        <f t="shared" si="0"/>
        <v>0.22863321202430417</v>
      </c>
      <c r="D40" s="2">
        <f t="shared" si="4"/>
        <v>0.93112207188281992</v>
      </c>
      <c r="E40" s="2">
        <f t="shared" si="1"/>
        <v>0.93112207188281992</v>
      </c>
      <c r="F40" s="2">
        <f t="shared" si="2"/>
        <v>0.93112207188281992</v>
      </c>
    </row>
    <row r="41" spans="1:6" x14ac:dyDescent="0.15">
      <c r="A41" s="2">
        <v>6</v>
      </c>
      <c r="B41" s="2">
        <f t="shared" si="3"/>
        <v>0.12616427983613454</v>
      </c>
      <c r="C41" s="2">
        <f t="shared" si="0"/>
        <v>0.12616427983613462</v>
      </c>
      <c r="D41" s="2">
        <f t="shared" si="4"/>
        <v>0.96586462594531675</v>
      </c>
      <c r="E41" s="2">
        <f t="shared" si="1"/>
        <v>0.96586462594531675</v>
      </c>
      <c r="F41" s="2">
        <f t="shared" si="2"/>
        <v>0.96586462594531675</v>
      </c>
    </row>
    <row r="42" spans="1:6" x14ac:dyDescent="0.15">
      <c r="A42" s="2">
        <v>6.2</v>
      </c>
      <c r="B42" s="2">
        <f t="shared" si="3"/>
        <v>6.3637776534603049E-2</v>
      </c>
      <c r="C42" s="2">
        <f t="shared" si="0"/>
        <v>6.3637776534603119E-2</v>
      </c>
      <c r="D42" s="2">
        <f t="shared" si="4"/>
        <v>0.98426639058347243</v>
      </c>
      <c r="E42" s="2">
        <f t="shared" si="1"/>
        <v>0.98426639058347243</v>
      </c>
      <c r="F42" s="2">
        <f t="shared" si="2"/>
        <v>0.98426639058347243</v>
      </c>
    </row>
    <row r="43" spans="1:6" x14ac:dyDescent="0.15">
      <c r="A43" s="2">
        <v>6.4</v>
      </c>
      <c r="B43" s="2">
        <f t="shared" si="3"/>
        <v>2.9609905321419279E-2</v>
      </c>
      <c r="C43" s="2">
        <f t="shared" si="0"/>
        <v>2.9609905321419279E-2</v>
      </c>
      <c r="D43" s="2">
        <f t="shared" si="4"/>
        <v>0.99321787743610968</v>
      </c>
      <c r="E43" s="2">
        <f t="shared" si="1"/>
        <v>0.99321787743610968</v>
      </c>
      <c r="F43" s="2">
        <f t="shared" si="2"/>
        <v>0.99321787743610968</v>
      </c>
    </row>
    <row r="44" spans="1:6" x14ac:dyDescent="0.15">
      <c r="A44" s="2">
        <v>6.6</v>
      </c>
      <c r="B44" s="2">
        <f t="shared" si="3"/>
        <v>1.281175528882449E-2</v>
      </c>
      <c r="C44" s="2">
        <f t="shared" si="0"/>
        <v>1.2811755288824505E-2</v>
      </c>
      <c r="D44" s="2">
        <f t="shared" si="4"/>
        <v>0.9972510743295937</v>
      </c>
      <c r="E44" s="2">
        <f t="shared" si="1"/>
        <v>0.9972510743295937</v>
      </c>
      <c r="F44" s="2">
        <f t="shared" si="2"/>
        <v>0.9972510743295937</v>
      </c>
    </row>
    <row r="45" spans="1:6" x14ac:dyDescent="0.15">
      <c r="A45" s="2">
        <v>6.8</v>
      </c>
      <c r="B45" s="2">
        <f t="shared" si="3"/>
        <v>5.1920945899272706E-3</v>
      </c>
      <c r="C45" s="2">
        <f t="shared" si="0"/>
        <v>5.1920945899272715E-3</v>
      </c>
      <c r="D45" s="2">
        <f t="shared" si="4"/>
        <v>0.99894694716425614</v>
      </c>
      <c r="E45" s="2">
        <f t="shared" si="1"/>
        <v>0.99894694716425614</v>
      </c>
      <c r="F45" s="2">
        <f t="shared" si="2"/>
        <v>0.99894694716425614</v>
      </c>
    </row>
    <row r="46" spans="1:6" x14ac:dyDescent="0.15">
      <c r="A46" s="2">
        <v>7</v>
      </c>
      <c r="B46" s="2">
        <f t="shared" si="3"/>
        <v>1.9834016761764786E-3</v>
      </c>
      <c r="C46" s="2">
        <f t="shared" si="0"/>
        <v>1.9834016761764834E-3</v>
      </c>
      <c r="D46" s="2">
        <f t="shared" si="4"/>
        <v>0.99961689642323936</v>
      </c>
      <c r="E46" s="2">
        <f t="shared" si="1"/>
        <v>0.99961689642323936</v>
      </c>
      <c r="F46" s="2">
        <f t="shared" si="2"/>
        <v>0.99961689642323936</v>
      </c>
    </row>
    <row r="47" spans="1:6" x14ac:dyDescent="0.15">
      <c r="A47" s="2">
        <v>7.2</v>
      </c>
      <c r="B47" s="2">
        <f t="shared" si="3"/>
        <v>7.1827038387803908E-4</v>
      </c>
      <c r="C47" s="2">
        <f t="shared" si="0"/>
        <v>7.1827038387803929E-4</v>
      </c>
      <c r="D47" s="2">
        <f t="shared" si="4"/>
        <v>0.99986704615208644</v>
      </c>
      <c r="E47" s="2">
        <f t="shared" si="1"/>
        <v>0.99986704615208644</v>
      </c>
      <c r="F47" s="2">
        <f t="shared" si="2"/>
        <v>0.99986704615208644</v>
      </c>
    </row>
    <row r="48" spans="1:6" x14ac:dyDescent="0.15">
      <c r="A48" s="2">
        <v>7.4</v>
      </c>
      <c r="B48" s="2">
        <f t="shared" si="3"/>
        <v>2.4785085847649609E-4</v>
      </c>
      <c r="C48" s="2">
        <f t="shared" si="0"/>
        <v>2.4785085847649728E-4</v>
      </c>
      <c r="D48" s="2">
        <f t="shared" si="4"/>
        <v>0.99995580277244211</v>
      </c>
      <c r="E48" s="2">
        <f t="shared" si="1"/>
        <v>0.99995580277244211</v>
      </c>
      <c r="F48" s="2">
        <f t="shared" si="2"/>
        <v>0.99995580277244211</v>
      </c>
    </row>
    <row r="49" spans="1:6" x14ac:dyDescent="0.15">
      <c r="A49" s="2">
        <v>7.6</v>
      </c>
      <c r="B49" s="2">
        <f t="shared" si="3"/>
        <v>8.1866645136048863E-5</v>
      </c>
      <c r="C49" s="2">
        <f t="shared" si="0"/>
        <v>8.1866645136048998E-5</v>
      </c>
      <c r="D49" s="2">
        <f t="shared" si="4"/>
        <v>0.99998587314031706</v>
      </c>
      <c r="E49" s="2">
        <f t="shared" si="1"/>
        <v>0.99998587314031706</v>
      </c>
      <c r="F49" s="2">
        <f t="shared" si="2"/>
        <v>0.99998587314031706</v>
      </c>
    </row>
    <row r="50" spans="1:6" x14ac:dyDescent="0.15">
      <c r="A50" s="2">
        <v>7.8</v>
      </c>
      <c r="B50" s="2">
        <f t="shared" si="3"/>
        <v>2.5991235954114055E-5</v>
      </c>
      <c r="C50" s="2">
        <f t="shared" si="0"/>
        <v>2.5991235954114092E-5</v>
      </c>
      <c r="D50" s="2">
        <f t="shared" si="4"/>
        <v>0.99999564323453471</v>
      </c>
      <c r="E50" s="2">
        <f t="shared" si="1"/>
        <v>0.99999564323453471</v>
      </c>
      <c r="F50" s="2">
        <f t="shared" si="2"/>
        <v>0.99999564323453471</v>
      </c>
    </row>
    <row r="51" spans="1:6" x14ac:dyDescent="0.15">
      <c r="A51" s="2">
        <v>8</v>
      </c>
      <c r="B51" s="2">
        <f t="shared" si="3"/>
        <v>7.9609234215925686E-6</v>
      </c>
      <c r="C51" s="2">
        <f t="shared" si="0"/>
        <v>7.9609234215925906E-6</v>
      </c>
      <c r="D51" s="2">
        <f t="shared" si="4"/>
        <v>0.99999869942370301</v>
      </c>
      <c r="E51" s="2">
        <f t="shared" si="1"/>
        <v>0.99999869942370301</v>
      </c>
      <c r="F51" s="2">
        <f t="shared" si="2"/>
        <v>0.99999869942370301</v>
      </c>
    </row>
    <row r="52" spans="1:6" x14ac:dyDescent="0.15">
      <c r="A52" s="2">
        <v>8.1999999999999993</v>
      </c>
      <c r="B52" s="2">
        <f t="shared" si="3"/>
        <v>2.3603369379038038E-6</v>
      </c>
      <c r="C52" s="2">
        <f t="shared" si="0"/>
        <v>2.3603369379038089E-6</v>
      </c>
      <c r="D52" s="2">
        <f t="shared" si="4"/>
        <v>0.99999962309738588</v>
      </c>
      <c r="E52" s="2">
        <f t="shared" si="1"/>
        <v>0.99999962309738588</v>
      </c>
      <c r="F52" s="2">
        <f t="shared" si="2"/>
        <v>0.99999962309738588</v>
      </c>
    </row>
    <row r="53" spans="1:6" x14ac:dyDescent="0.15">
      <c r="A53" s="2">
        <v>8.4</v>
      </c>
      <c r="B53" s="2">
        <f t="shared" si="3"/>
        <v>6.7948196154637004E-7</v>
      </c>
      <c r="C53" s="2">
        <f t="shared" si="0"/>
        <v>6.7948196154637311E-7</v>
      </c>
      <c r="D53" s="2">
        <f t="shared" si="4"/>
        <v>0.99999989368227893</v>
      </c>
      <c r="E53" s="2">
        <f t="shared" si="1"/>
        <v>0.99999989368227893</v>
      </c>
      <c r="F53" s="2">
        <f t="shared" si="2"/>
        <v>0.99999989368227893</v>
      </c>
    </row>
    <row r="54" spans="1:6" x14ac:dyDescent="0.15">
      <c r="A54" s="2">
        <v>8.6</v>
      </c>
      <c r="B54" s="2">
        <f t="shared" si="3"/>
        <v>1.9044593957122753E-7</v>
      </c>
      <c r="C54" s="2">
        <f t="shared" si="0"/>
        <v>1.9044593957122838E-7</v>
      </c>
      <c r="D54" s="2">
        <f t="shared" si="4"/>
        <v>0.9999999707363143</v>
      </c>
      <c r="E54" s="2">
        <f t="shared" si="1"/>
        <v>0.9999999707363143</v>
      </c>
      <c r="F54" s="2">
        <f t="shared" si="2"/>
        <v>0.9999999707363143</v>
      </c>
    </row>
    <row r="55" spans="1:6" x14ac:dyDescent="0.15">
      <c r="A55" s="2">
        <v>8.8000000000000007</v>
      </c>
      <c r="B55" s="2">
        <f t="shared" si="3"/>
        <v>5.2100551812667732E-8</v>
      </c>
      <c r="C55" s="2">
        <f t="shared" si="0"/>
        <v>5.2100551812667931E-8</v>
      </c>
      <c r="D55" s="2">
        <f t="shared" si="4"/>
        <v>0.99999999212276836</v>
      </c>
      <c r="E55" s="2">
        <f t="shared" si="1"/>
        <v>0.99999999212276836</v>
      </c>
      <c r="F55" s="2">
        <f t="shared" si="2"/>
        <v>0.99999999212276836</v>
      </c>
    </row>
    <row r="56" spans="1:6" x14ac:dyDescent="0.15">
      <c r="A56" s="2">
        <v>9</v>
      </c>
      <c r="B56" s="2">
        <f t="shared" si="3"/>
        <v>1.3943725854508201E-8</v>
      </c>
      <c r="C56" s="2">
        <f t="shared" si="0"/>
        <v>1.3943725854508219E-8</v>
      </c>
      <c r="D56" s="2">
        <f t="shared" si="4"/>
        <v>0.99999999792206262</v>
      </c>
      <c r="E56" s="2">
        <f t="shared" si="1"/>
        <v>0.99999999792206262</v>
      </c>
      <c r="F56" s="2">
        <f t="shared" si="2"/>
        <v>0.99999999792206262</v>
      </c>
    </row>
    <row r="57" spans="1:6" x14ac:dyDescent="0.15">
      <c r="A57" s="2">
        <v>9.1999999999999993</v>
      </c>
      <c r="B57" s="2">
        <f t="shared" si="3"/>
        <v>3.658328305615651E-9</v>
      </c>
      <c r="C57" s="2">
        <f t="shared" si="0"/>
        <v>3.6583283056156585E-9</v>
      </c>
      <c r="D57" s="2">
        <f t="shared" si="4"/>
        <v>0.99999999946182372</v>
      </c>
      <c r="E57" s="2">
        <f t="shared" si="1"/>
        <v>0.99999999946182372</v>
      </c>
      <c r="F57" s="2">
        <f t="shared" si="2"/>
        <v>0.99999999946182372</v>
      </c>
    </row>
    <row r="58" spans="1:6" x14ac:dyDescent="0.15">
      <c r="A58" s="2">
        <v>9.4</v>
      </c>
      <c r="B58" s="2">
        <f t="shared" si="3"/>
        <v>9.4270667074416849E-10</v>
      </c>
      <c r="C58" s="2">
        <f t="shared" si="0"/>
        <v>9.4270667074417469E-10</v>
      </c>
      <c r="D58" s="2">
        <f t="shared" si="4"/>
        <v>0.99999999986291133</v>
      </c>
      <c r="E58" s="2">
        <f t="shared" si="1"/>
        <v>0.99999999986291133</v>
      </c>
      <c r="F58" s="2">
        <f t="shared" si="2"/>
        <v>0.99999999986291133</v>
      </c>
    </row>
    <row r="59" spans="1:6" x14ac:dyDescent="0.15">
      <c r="A59" s="2">
        <v>9.6</v>
      </c>
      <c r="B59" s="2">
        <f t="shared" si="3"/>
        <v>2.3900803250118215E-10</v>
      </c>
      <c r="C59" s="2">
        <f t="shared" si="0"/>
        <v>2.3900803250118246E-10</v>
      </c>
      <c r="D59" s="2">
        <f t="shared" si="4"/>
        <v>0.99999999996560041</v>
      </c>
      <c r="E59" s="2">
        <f t="shared" si="1"/>
        <v>0.99999999996560041</v>
      </c>
      <c r="F59" s="2">
        <f t="shared" si="2"/>
        <v>0.99999999996560041</v>
      </c>
    </row>
    <row r="60" spans="1:6" x14ac:dyDescent="0.15">
      <c r="A60" s="2">
        <v>9.8000000000000007</v>
      </c>
      <c r="B60" s="2">
        <f t="shared" si="3"/>
        <v>5.9714333676558681E-11</v>
      </c>
      <c r="C60" s="2">
        <f t="shared" si="0"/>
        <v>5.9714333676559017E-11</v>
      </c>
      <c r="D60" s="2">
        <f t="shared" si="4"/>
        <v>0.99999999999148437</v>
      </c>
      <c r="E60" s="2">
        <f t="shared" si="1"/>
        <v>0.99999999999148437</v>
      </c>
      <c r="F60" s="2">
        <f t="shared" si="2"/>
        <v>0.99999999999148437</v>
      </c>
    </row>
  </sheetData>
  <phoneticPr fontId="1"/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対数正規分布!B12:B12</xm:f>
              <xm:sqref>A12</xm:sqref>
            </x14:sparkline>
            <x14:sparkline>
              <xm:f>対数正規分布!B13:B13</xm:f>
              <xm:sqref>A13</xm:sqref>
            </x14:sparkline>
            <x14:sparkline>
              <xm:f>対数正規分布!B14:B14</xm:f>
              <xm:sqref>A14</xm:sqref>
            </x14:sparkline>
            <x14:sparkline>
              <xm:f>対数正規分布!B15:B15</xm:f>
              <xm:sqref>A15</xm:sqref>
            </x14:sparkline>
            <x14:sparkline>
              <xm:f>対数正規分布!B16:B16</xm:f>
              <xm:sqref>A16</xm:sqref>
            </x14:sparkline>
            <x14:sparkline>
              <xm:f>対数正規分布!B17:B17</xm:f>
              <xm:sqref>A17</xm:sqref>
            </x14:sparkline>
            <x14:sparkline>
              <xm:f>対数正規分布!B18:B18</xm:f>
              <xm:sqref>A18</xm:sqref>
            </x14:sparkline>
            <x14:sparkline>
              <xm:f>対数正規分布!B19:B19</xm:f>
              <xm:sqref>A19</xm:sqref>
            </x14:sparkline>
            <x14:sparkline>
              <xm:f>対数正規分布!B20:B20</xm:f>
              <xm:sqref>A20</xm:sqref>
            </x14:sparkline>
            <x14:sparkline>
              <xm:f>対数正規分布!B21:B21</xm:f>
              <xm:sqref>A21</xm:sqref>
            </x14:sparkline>
            <x14:sparkline>
              <xm:f>対数正規分布!B22:B22</xm:f>
              <xm:sqref>A22</xm:sqref>
            </x14:sparkline>
            <x14:sparkline>
              <xm:f>対数正規分布!B23:B23</xm:f>
              <xm:sqref>A23</xm:sqref>
            </x14:sparkline>
            <x14:sparkline>
              <xm:f>対数正規分布!B24:B24</xm:f>
              <xm:sqref>A24</xm:sqref>
            </x14:sparkline>
            <x14:sparkline>
              <xm:f>対数正規分布!B25:B25</xm:f>
              <xm:sqref>A25</xm:sqref>
            </x14:sparkline>
            <x14:sparkline>
              <xm:f>対数正規分布!B26:B26</xm:f>
              <xm:sqref>A26</xm:sqref>
            </x14:sparkline>
            <x14:sparkline>
              <xm:f>対数正規分布!B27:B27</xm:f>
              <xm:sqref>A27</xm:sqref>
            </x14:sparkline>
            <x14:sparkline>
              <xm:f>対数正規分布!B28:B28</xm:f>
              <xm:sqref>A28</xm:sqref>
            </x14:sparkline>
            <x14:sparkline>
              <xm:f>対数正規分布!B29:B29</xm:f>
              <xm:sqref>A29</xm:sqref>
            </x14:sparkline>
            <x14:sparkline>
              <xm:f>対数正規分布!B30:B30</xm:f>
              <xm:sqref>A30</xm:sqref>
            </x14:sparkline>
            <x14:sparkline>
              <xm:f>対数正規分布!B31:B31</xm:f>
              <xm:sqref>A31</xm:sqref>
            </x14:sparkline>
            <x14:sparkline>
              <xm:f>対数正規分布!B32:B32</xm:f>
              <xm:sqref>A32</xm:sqref>
            </x14:sparkline>
            <x14:sparkline>
              <xm:f>対数正規分布!B33:B33</xm:f>
              <xm:sqref>A33</xm:sqref>
            </x14:sparkline>
            <x14:sparkline>
              <xm:f>対数正規分布!B34:B34</xm:f>
              <xm:sqref>A34</xm:sqref>
            </x14:sparkline>
            <x14:sparkline>
              <xm:f>対数正規分布!B35:B35</xm:f>
              <xm:sqref>A35</xm:sqref>
            </x14:sparkline>
            <x14:sparkline>
              <xm:f>対数正規分布!B36:B36</xm:f>
              <xm:sqref>A36</xm:sqref>
            </x14:sparkline>
            <x14:sparkline>
              <xm:f>対数正規分布!B37:B37</xm:f>
              <xm:sqref>A37</xm:sqref>
            </x14:sparkline>
            <x14:sparkline>
              <xm:f>対数正規分布!B38:B38</xm:f>
              <xm:sqref>A38</xm:sqref>
            </x14:sparkline>
            <x14:sparkline>
              <xm:f>対数正規分布!B39:B39</xm:f>
              <xm:sqref>A39</xm:sqref>
            </x14:sparkline>
            <x14:sparkline>
              <xm:f>対数正規分布!B40:B40</xm:f>
              <xm:sqref>A40</xm:sqref>
            </x14:sparkline>
            <x14:sparkline>
              <xm:f>対数正規分布!B41:B41</xm:f>
              <xm:sqref>A41</xm:sqref>
            </x14:sparkline>
            <x14:sparkline>
              <xm:f>対数正規分布!B42:B42</xm:f>
              <xm:sqref>A42</xm:sqref>
            </x14:sparkline>
            <x14:sparkline>
              <xm:f>対数正規分布!B43:B43</xm:f>
              <xm:sqref>A43</xm:sqref>
            </x14:sparkline>
            <x14:sparkline>
              <xm:f>対数正規分布!B44:B44</xm:f>
              <xm:sqref>A44</xm:sqref>
            </x14:sparkline>
            <x14:sparkline>
              <xm:f>対数正規分布!B45:B45</xm:f>
              <xm:sqref>A45</xm:sqref>
            </x14:sparkline>
            <x14:sparkline>
              <xm:f>対数正規分布!B46:B46</xm:f>
              <xm:sqref>A46</xm:sqref>
            </x14:sparkline>
            <x14:sparkline>
              <xm:f>対数正規分布!B47:B47</xm:f>
              <xm:sqref>A47</xm:sqref>
            </x14:sparkline>
            <x14:sparkline>
              <xm:f>対数正規分布!B48:B48</xm:f>
              <xm:sqref>A48</xm:sqref>
            </x14:sparkline>
            <x14:sparkline>
              <xm:f>対数正規分布!B49:B49</xm:f>
              <xm:sqref>A49</xm:sqref>
            </x14:sparkline>
            <x14:sparkline>
              <xm:f>対数正規分布!B50:B50</xm:f>
              <xm:sqref>A50</xm:sqref>
            </x14:sparkline>
            <x14:sparkline>
              <xm:f>対数正規分布!B51:B51</xm:f>
              <xm:sqref>A51</xm:sqref>
            </x14:sparkline>
            <x14:sparkline>
              <xm:f>対数正規分布!B52:B52</xm:f>
              <xm:sqref>A52</xm:sqref>
            </x14:sparkline>
            <x14:sparkline>
              <xm:f>対数正規分布!B53:B53</xm:f>
              <xm:sqref>A53</xm:sqref>
            </x14:sparkline>
            <x14:sparkline>
              <xm:f>対数正規分布!B54:B54</xm:f>
              <xm:sqref>A54</xm:sqref>
            </x14:sparkline>
            <x14:sparkline>
              <xm:f>対数正規分布!B55:B55</xm:f>
              <xm:sqref>A55</xm:sqref>
            </x14:sparkline>
            <x14:sparkline>
              <xm:f>対数正規分布!B56:B56</xm:f>
              <xm:sqref>A56</xm:sqref>
            </x14:sparkline>
            <x14:sparkline>
              <xm:f>対数正規分布!B57:B57</xm:f>
              <xm:sqref>A57</xm:sqref>
            </x14:sparkline>
            <x14:sparkline>
              <xm:f>対数正規分布!B58:B58</xm:f>
              <xm:sqref>A58</xm:sqref>
            </x14:sparkline>
            <x14:sparkline>
              <xm:f>対数正規分布!B59:B59</xm:f>
              <xm:sqref>A59</xm:sqref>
            </x14:sparkline>
            <x14:sparkline>
              <xm:f>対数正規分布!B60:B60</xm:f>
              <xm:sqref>A60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対数正規分布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2014-07-15T13:19:11Z</dcterms:created>
  <dcterms:modified xsi:type="dcterms:W3CDTF">2015-10-02T20:48:26Z</dcterms:modified>
</cp:coreProperties>
</file>